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315" windowHeight="3045" activeTab="3"/>
  </bookViews>
  <sheets>
    <sheet name="AllRespondents" sheetId="1" r:id="rId1"/>
    <sheet name="AllPercents" sheetId="2" r:id="rId2"/>
    <sheet name="FGRespondents" sheetId="3" r:id="rId3"/>
    <sheet name="MGRespondents" sheetId="4" r:id="rId4"/>
    <sheet name="Q#1" sheetId="5" r:id="rId5"/>
    <sheet name="Q#2" sheetId="6" r:id="rId6"/>
    <sheet name="Q#3" sheetId="7" r:id="rId7"/>
    <sheet name="Q#4" sheetId="8" r:id="rId8"/>
    <sheet name="Q#5" sheetId="9" r:id="rId9"/>
    <sheet name="Q#9" sheetId="10" r:id="rId10"/>
    <sheet name="Q#10" sheetId="11" r:id="rId11"/>
    <sheet name="Q#11" sheetId="12" r:id="rId12"/>
    <sheet name="Q#12" sheetId="13" r:id="rId13"/>
    <sheet name="Q#13" sheetId="14" r:id="rId14"/>
    <sheet name="Q#14" sheetId="15" r:id="rId15"/>
    <sheet name="Q#15" sheetId="16" r:id="rId16"/>
    <sheet name="Q#16" sheetId="17" r:id="rId17"/>
    <sheet name="Q#18" sheetId="18" r:id="rId18"/>
    <sheet name="Q#19" sheetId="19" r:id="rId19"/>
    <sheet name="Q#20" sheetId="20" r:id="rId20"/>
    <sheet name="Sheet2" sheetId="21" r:id="rId21"/>
    <sheet name="Sheet3" sheetId="22" r:id="rId22"/>
    <sheet name="Sheet4" sheetId="23" r:id="rId23"/>
    <sheet name="Sheet5" sheetId="24" r:id="rId24"/>
    <sheet name="Sheet6" sheetId="25" r:id="rId25"/>
    <sheet name="Sheet7" sheetId="26" r:id="rId26"/>
    <sheet name="Sheet8" sheetId="27" r:id="rId27"/>
    <sheet name="Sheet9" sheetId="28" r:id="rId28"/>
    <sheet name="Sheet10" sheetId="29" r:id="rId29"/>
    <sheet name="Sheet11" sheetId="30" r:id="rId30"/>
    <sheet name="Sheet12" sheetId="31" r:id="rId31"/>
    <sheet name="Sheet13" sheetId="32" r:id="rId32"/>
    <sheet name="Sheet14" sheetId="33" r:id="rId33"/>
    <sheet name="Sheet15" sheetId="34" r:id="rId34"/>
    <sheet name="Sheet16" sheetId="35" r:id="rId35"/>
  </sheets>
  <definedNames>
    <definedName name="_xlnm.Print_Area" localSheetId="1">'AllPercents'!$A$1:$J$18</definedName>
    <definedName name="_xlnm.Print_Area" localSheetId="0">'AllRespondents'!$A$1:$J$18</definedName>
    <definedName name="_xlnm.Print_Area" localSheetId="2">'FGRespondents'!$A$1:$J$18</definedName>
    <definedName name="_xlnm.Print_Area" localSheetId="3">'MGRespondents'!$A$1:$J$18</definedName>
  </definedNames>
  <calcPr fullCalcOnLoad="1"/>
</workbook>
</file>

<file path=xl/sharedStrings.xml><?xml version="1.0" encoding="utf-8"?>
<sst xmlns="http://schemas.openxmlformats.org/spreadsheetml/2006/main" count="1149" uniqueCount="227">
  <si>
    <t>Fully recovered</t>
  </si>
  <si>
    <t>Stock in  collapse</t>
  </si>
  <si>
    <t>Lowest ever</t>
  </si>
  <si>
    <t>Excellent fish condition</t>
  </si>
  <si>
    <t>Poor fish condition</t>
  </si>
  <si>
    <t>II.</t>
  </si>
  <si>
    <t>More small fish than usual</t>
  </si>
  <si>
    <t>Similar in ages and size to past years</t>
  </si>
  <si>
    <t>More big fish than usual</t>
  </si>
  <si>
    <t>Partly effective</t>
  </si>
  <si>
    <t>Uncertain</t>
  </si>
  <si>
    <t>Less than fully effective</t>
  </si>
  <si>
    <t>Not at all effective</t>
  </si>
  <si>
    <t>DMP and observer coverage effectiveness</t>
  </si>
  <si>
    <t>Resource Outlook</t>
  </si>
  <si>
    <t>IV.</t>
  </si>
  <si>
    <t>Respondent’s Information</t>
  </si>
  <si>
    <t>FG less than 45’</t>
  </si>
  <si>
    <t>FG 45’-65’</t>
  </si>
  <si>
    <t>MG less than 65’</t>
  </si>
  <si>
    <t>FG 65’-100’</t>
  </si>
  <si>
    <t>MG 65’-100’</t>
  </si>
  <si>
    <t>Vessels&gt;100’</t>
  </si>
  <si>
    <t>Fleet/Gear sector</t>
  </si>
  <si>
    <t>Stocks fished</t>
  </si>
  <si>
    <t>Fishing periods</t>
  </si>
  <si>
    <t>One year</t>
  </si>
  <si>
    <t>2 to 5 years</t>
  </si>
  <si>
    <t>5 to 7 years</t>
  </si>
  <si>
    <t>7 to 10 years</t>
  </si>
  <si>
    <t>More than 10 years</t>
  </si>
  <si>
    <t>3. Fish availability in 1999</t>
  </si>
  <si>
    <t>4. Timing of the fishery</t>
  </si>
  <si>
    <t>I.</t>
  </si>
  <si>
    <t>Stock Status</t>
  </si>
  <si>
    <t>9. Age distribution in the catch in 1999</t>
  </si>
  <si>
    <t>Other</t>
  </si>
  <si>
    <t>Suggestions to</t>
  </si>
  <si>
    <t>Improve Monitoring</t>
  </si>
  <si>
    <t>100% DMP</t>
  </si>
  <si>
    <t>More boarding</t>
  </si>
  <si>
    <t>More observers</t>
  </si>
  <si>
    <t>Total</t>
  </si>
  <si>
    <t>Proportion of responses</t>
  </si>
  <si>
    <t>Empty cells indicate no responses were recorded for those possible answers.</t>
  </si>
  <si>
    <t>Questionnaires Summary Response Data</t>
  </si>
  <si>
    <t>Results of FRCC Questionnaire:</t>
  </si>
  <si>
    <t>The following tables summarize the responses of all mobile gear participants who completed the questionnaire.</t>
  </si>
  <si>
    <t>The following tables summarize the responses of all fixed gear participants who completed the questionnaire.</t>
  </si>
  <si>
    <t>Highest ever</t>
  </si>
  <si>
    <t>Summary responses by ALL RESPONDENTS</t>
  </si>
  <si>
    <t>The numbers in each cell in the tables below correspond to the total number of responses provided by all respondents.</t>
  </si>
  <si>
    <t>Note also that not all respondents replied to all questions.</t>
  </si>
  <si>
    <t>Summary responses by ALL FIXED GEAR RESPONDENTS</t>
  </si>
  <si>
    <t>Summary responses by ALL MOBILE GEAR RESPONDENTS</t>
  </si>
  <si>
    <t>Responses</t>
  </si>
  <si>
    <t>Total No. of</t>
  </si>
  <si>
    <t xml:space="preserve"> </t>
  </si>
  <si>
    <t>Improving compared to recent years but not fully recovered</t>
  </si>
  <si>
    <t>Stable-unchanged from recent years</t>
  </si>
  <si>
    <t>Declining compared to recent years</t>
  </si>
  <si>
    <t>Did not catch stock</t>
  </si>
  <si>
    <t>1. 4VWX5Z Pollock</t>
  </si>
  <si>
    <t>2. 3NOPs4VWX5Zc</t>
  </si>
  <si>
    <t xml:space="preserve">   Atlantic Halibut</t>
  </si>
  <si>
    <t>3. 4VWX Silver Hake</t>
  </si>
  <si>
    <t>9. 4VWX5Zc White Hake</t>
  </si>
  <si>
    <t>Better than recent years but not highest</t>
  </si>
  <si>
    <t>Unchanged from recent years</t>
  </si>
  <si>
    <t>Worse than in recent years</t>
  </si>
  <si>
    <t>Easiest ever to find</t>
  </si>
  <si>
    <t>Easier to find than recently but not easiest</t>
  </si>
  <si>
    <t>Harder to find than recent years</t>
  </si>
  <si>
    <t>Hardest to find</t>
  </si>
  <si>
    <t>Earliest ever</t>
  </si>
  <si>
    <t>Earlier than recent years</t>
  </si>
  <si>
    <t>Later than recent years</t>
  </si>
  <si>
    <t>Latest ever</t>
  </si>
  <si>
    <t>Improved condition compared to recent years</t>
  </si>
  <si>
    <t>Unchanged condition from recent years</t>
  </si>
  <si>
    <t>Declining condition compared to recent years</t>
  </si>
  <si>
    <t>.</t>
  </si>
  <si>
    <t>More small fish than ever</t>
  </si>
  <si>
    <t>More older, big fish than ever</t>
  </si>
  <si>
    <t>Very</t>
  </si>
  <si>
    <t>effective</t>
  </si>
  <si>
    <t>other management measures</t>
  </si>
  <si>
    <t>Could be very</t>
  </si>
  <si>
    <t>May be partly effective</t>
  </si>
  <si>
    <t>Will likely be less than fully effective</t>
  </si>
  <si>
    <t>Will not be at all effective</t>
  </si>
  <si>
    <t>1. More Area closures</t>
  </si>
  <si>
    <t>2. More Gear restrictions</t>
  </si>
  <si>
    <t>3. Stricter Small fish protocol</t>
  </si>
  <si>
    <r>
      <t>III.</t>
    </r>
    <r>
      <rPr>
        <b/>
        <sz val="7"/>
        <rFont val="Times New Roman"/>
        <family val="1"/>
      </rPr>
      <t xml:space="preserve">                 </t>
    </r>
    <r>
      <rPr>
        <b/>
        <sz val="10"/>
        <rFont val="Times New Roman"/>
        <family val="1"/>
      </rPr>
      <t>Information Sources</t>
    </r>
  </si>
  <si>
    <t>Highly underestimates stock removals</t>
  </si>
  <si>
    <t>Somewhat underestimates stock removals</t>
  </si>
  <si>
    <t>Reflects removals</t>
  </si>
  <si>
    <t>accurately</t>
  </si>
  <si>
    <t>Somewhat overestimates stock removals</t>
  </si>
  <si>
    <t>Highly overestimates stock removals</t>
  </si>
  <si>
    <t>No comment/ Don’t know</t>
  </si>
  <si>
    <t>1. Port sampling</t>
  </si>
  <si>
    <t>2. At-sea sampling</t>
  </si>
  <si>
    <t>3. Sales slip data</t>
  </si>
  <si>
    <t>4. Quota statistics</t>
  </si>
  <si>
    <t>Highly underestimates abundance</t>
  </si>
  <si>
    <t>Somewhat underestimates abundance</t>
  </si>
  <si>
    <t>Reflects stock abundance</t>
  </si>
  <si>
    <t>Somewhat overestimates abundance</t>
  </si>
  <si>
    <t>Highly overestimates abundance</t>
  </si>
  <si>
    <t>1. Research vessels</t>
  </si>
  <si>
    <t xml:space="preserve">    surveys, e.g., DFO</t>
  </si>
  <si>
    <t>2. Joint Industry/DFO</t>
  </si>
  <si>
    <t xml:space="preserve">    surveys</t>
  </si>
  <si>
    <t>3. Sentinel surveys</t>
  </si>
  <si>
    <t>Strongly agree</t>
  </si>
  <si>
    <t>Agree</t>
  </si>
  <si>
    <t>Disagree</t>
  </si>
  <si>
    <t>Strongly disagree</t>
  </si>
  <si>
    <t>No comment</t>
  </si>
  <si>
    <t>1. Scotia-Fundy RAP</t>
  </si>
  <si>
    <t>2. Meetings with DFO</t>
  </si>
  <si>
    <t xml:space="preserve">    Science staff</t>
  </si>
  <si>
    <t>3. FRCC consultations</t>
  </si>
  <si>
    <t>Planning elements</t>
  </si>
  <si>
    <t>Very  important</t>
  </si>
  <si>
    <t>Somewhat important</t>
  </si>
  <si>
    <t>Less important</t>
  </si>
  <si>
    <t>Not at all important</t>
  </si>
  <si>
    <t>No comment/</t>
  </si>
  <si>
    <t>Don’t know</t>
  </si>
  <si>
    <t>1. Multi-year TACs, e.g.,</t>
  </si>
  <si>
    <t xml:space="preserve">    setting TACs for 3 to 5</t>
  </si>
  <si>
    <t xml:space="preserve">    running</t>
  </si>
  <si>
    <t>2. Biological objectives,</t>
  </si>
  <si>
    <t xml:space="preserve">    e.g., absolute biomass</t>
  </si>
  <si>
    <t xml:space="preserve">    limits and targets</t>
  </si>
  <si>
    <t>3. Stock reference point</t>
  </si>
  <si>
    <r>
      <t xml:space="preserve">    values, e.g., F</t>
    </r>
    <r>
      <rPr>
        <vertAlign val="subscript"/>
        <sz val="10"/>
        <rFont val="Times New Roman"/>
        <family val="1"/>
      </rPr>
      <t xml:space="preserve">0.1 </t>
    </r>
  </si>
  <si>
    <t>4. Ecosystem</t>
  </si>
  <si>
    <t xml:space="preserve">    considerations, e.g.,</t>
  </si>
  <si>
    <t xml:space="preserve">    predators, prey, habitat</t>
  </si>
  <si>
    <t>5. Socioeconomic</t>
  </si>
  <si>
    <t xml:space="preserve">    employment, income</t>
  </si>
  <si>
    <t>6. Limits on year-to-</t>
  </si>
  <si>
    <t xml:space="preserve">    year changes in TACs,</t>
  </si>
  <si>
    <t xml:space="preserve">    e.g., no change greater</t>
  </si>
  <si>
    <t xml:space="preserve">    than +20% or –20%</t>
  </si>
  <si>
    <t xml:space="preserve">    __________________</t>
  </si>
  <si>
    <t>V.</t>
  </si>
  <si>
    <t>4VWX5Z Pollock</t>
  </si>
  <si>
    <t>3NOPs4VWX5Zc Atlantic Halibut</t>
  </si>
  <si>
    <t>4VWX5Zc Silver Hake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</si>
  <si>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</si>
  <si>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</si>
  <si>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</si>
  <si>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</si>
  <si>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</si>
  <si>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</si>
  <si>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</si>
  <si>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</si>
  <si>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</si>
  <si>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</si>
  <si>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</si>
  <si>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</si>
  <si>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Years experience</t>
  </si>
  <si>
    <t>2. Catch rates in 2000</t>
  </si>
  <si>
    <t>Observations while Fishing in 2000</t>
  </si>
  <si>
    <t>1. Overall status in 2000</t>
  </si>
  <si>
    <t>5. Overall fish condition in 2000</t>
  </si>
  <si>
    <t>10. Effectiveness of monitoring, observers</t>
  </si>
  <si>
    <t>Manmt Zones</t>
  </si>
  <si>
    <t>Improve information reliability</t>
  </si>
  <si>
    <t>Suggestions regarding</t>
  </si>
  <si>
    <t>management measures</t>
  </si>
  <si>
    <t>11. Increased use of</t>
  </si>
  <si>
    <t>12. Fishery information sources</t>
  </si>
  <si>
    <t>13. Stock abundance surveys</t>
  </si>
  <si>
    <t>Improve surveys</t>
  </si>
  <si>
    <t>Improve information exchange</t>
  </si>
  <si>
    <t>14. Exchange of views on stock status</t>
  </si>
  <si>
    <t>stock status</t>
  </si>
  <si>
    <t xml:space="preserve">15. Importance of </t>
  </si>
  <si>
    <t>7. Other (Specified)</t>
  </si>
  <si>
    <t>Suggestion to improve</t>
  </si>
  <si>
    <t>long-term planning</t>
  </si>
  <si>
    <t>16. Gear sector of respondant</t>
  </si>
  <si>
    <t>18. Stocks fished</t>
  </si>
  <si>
    <t>19. Fishing periods</t>
  </si>
  <si>
    <t>20. Experience</t>
  </si>
  <si>
    <t>Gear restrictions</t>
  </si>
  <si>
    <t>Small fish protocol</t>
  </si>
  <si>
    <t>Spawn closures</t>
  </si>
  <si>
    <t>Juvenile closures</t>
  </si>
  <si>
    <t>Port sampling</t>
  </si>
  <si>
    <t>At-sea sampling</t>
  </si>
  <si>
    <t>Sales slip data</t>
  </si>
  <si>
    <t>Quota stats</t>
  </si>
  <si>
    <t>RV</t>
  </si>
  <si>
    <t>Joint industry/DFO</t>
  </si>
  <si>
    <t>Sentinel</t>
  </si>
  <si>
    <t xml:space="preserve">Index </t>
  </si>
  <si>
    <t>Summary % responses by ALL RESPONDENTS</t>
  </si>
  <si>
    <t>Total No. of Responses</t>
  </si>
  <si>
    <t>Very effective</t>
  </si>
  <si>
    <t>Could be very effective</t>
  </si>
  <si>
    <t>Reflects removals accurately</t>
  </si>
  <si>
    <t>Reflects stock abundance accurately</t>
  </si>
  <si>
    <t>4VWX5Zc White Hake</t>
  </si>
  <si>
    <t xml:space="preserve">Total number of all respondents = </t>
  </si>
  <si>
    <t>East, West Shelf + Bay</t>
  </si>
  <si>
    <t>The following tables summarize the responses for all who completed the questionnaire on the Eastern, Western Scotian Shelf and Bay of Fundy Groundfish.</t>
  </si>
  <si>
    <t xml:space="preserve"> January 1, 2002</t>
  </si>
  <si>
    <t>Questions to Participants in the 2001 Eastern, Western Scotian Shelf and Bay of Fundy Groundfishery</t>
  </si>
  <si>
    <t>Results of FRCC Questionnaire for overlapping fish stocks:</t>
  </si>
  <si>
    <t>The original questionnaires are found in the Appendix to the FRCC.02.xx.xx,</t>
  </si>
  <si>
    <t>2002/2003 Conservation Requirements for the Scotian Shelf.</t>
  </si>
  <si>
    <t>4. 4VWX5Zc White Hake</t>
  </si>
  <si>
    <t>for selected stocks that have overlapping management areas in 4X5Y and 4VW including pollock, halibut, and the hakes (silver and white).</t>
  </si>
  <si>
    <t>4. Individual opinions of fishermen</t>
  </si>
  <si>
    <t>Sci not 100%</t>
  </si>
  <si>
    <t>Sci does not listen</t>
  </si>
  <si>
    <t>Questionnaires</t>
  </si>
  <si>
    <t>Get rid of FRCC</t>
  </si>
  <si>
    <t>Reduce seismic</t>
  </si>
  <si>
    <t>Spawning closures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</si>
</sst>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3.25"/>
      <name val="Arial"/>
      <family val="2"/>
    </font>
    <font>
      <sz val="9.5"/>
      <name val="Arial"/>
      <family val="0"/>
    </font>
    <font>
      <sz val="11.25"/>
      <name val="Arial"/>
      <family val="2"/>
    </font>
    <font>
      <sz val="12"/>
      <name val="Arial"/>
      <family val="2"/>
    </font>
    <font>
      <sz val="8.5"/>
      <name val="Arial"/>
      <family val="0"/>
    </font>
    <font>
      <b/>
      <sz val="11.7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indent="5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17" fontId="0" fillId="0" borderId="0" xfId="0" applyNumberFormat="1" applyAlignment="1">
      <alignment/>
    </xf>
    <xf numFmtId="10" fontId="0" fillId="0" borderId="4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0" fontId="1" fillId="0" borderId="2" xfId="0" applyNumberFormat="1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Alignment="1">
      <alignment horizontal="left" indent="8"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9" xfId="0" applyFont="1" applyBorder="1" applyAlignment="1">
      <alignment vertical="top" wrapText="1"/>
    </xf>
    <xf numFmtId="10" fontId="1" fillId="0" borderId="10" xfId="0" applyNumberFormat="1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11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10" fontId="1" fillId="0" borderId="4" xfId="0" applyNumberFormat="1" applyFont="1" applyBorder="1" applyAlignment="1">
      <alignment vertical="top" wrapText="1"/>
    </xf>
    <xf numFmtId="10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1" fillId="0" borderId="6" xfId="0" applyNumberFormat="1" applyFont="1" applyBorder="1" applyAlignment="1">
      <alignment vertical="top" wrapText="1"/>
    </xf>
    <xf numFmtId="10" fontId="1" fillId="0" borderId="3" xfId="0" applyNumberFormat="1" applyFont="1" applyBorder="1" applyAlignment="1">
      <alignment vertical="top" wrapText="1"/>
    </xf>
    <xf numFmtId="10" fontId="1" fillId="0" borderId="1" xfId="0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chartsheet" Target="chartsheets/sheet13.xml" /><Relationship Id="rId18" Type="http://schemas.openxmlformats.org/officeDocument/2006/relationships/chartsheet" Target="chartsheets/sheet14.xml" /><Relationship Id="rId19" Type="http://schemas.openxmlformats.org/officeDocument/2006/relationships/chartsheet" Target="chartsheets/sheet15.xml" /><Relationship Id="rId20" Type="http://schemas.openxmlformats.org/officeDocument/2006/relationships/chartsheet" Target="chartsheets/sheet16.xml" /><Relationship Id="rId21" Type="http://schemas.openxmlformats.org/officeDocument/2006/relationships/worksheet" Target="worksheets/sheet5.xml" /><Relationship Id="rId22" Type="http://schemas.openxmlformats.org/officeDocument/2006/relationships/worksheet" Target="worksheets/sheet6.xml" /><Relationship Id="rId23" Type="http://schemas.openxmlformats.org/officeDocument/2006/relationships/worksheet" Target="worksheets/sheet7.xml" /><Relationship Id="rId24" Type="http://schemas.openxmlformats.org/officeDocument/2006/relationships/worksheet" Target="worksheets/sheet8.xml" /><Relationship Id="rId25" Type="http://schemas.openxmlformats.org/officeDocument/2006/relationships/worksheet" Target="worksheets/sheet9.xml" /><Relationship Id="rId26" Type="http://schemas.openxmlformats.org/officeDocument/2006/relationships/worksheet" Target="worksheets/sheet10.xml" /><Relationship Id="rId27" Type="http://schemas.openxmlformats.org/officeDocument/2006/relationships/worksheet" Target="worksheets/sheet11.xml" /><Relationship Id="rId28" Type="http://schemas.openxmlformats.org/officeDocument/2006/relationships/worksheet" Target="worksheets/sheet12.xml" /><Relationship Id="rId29" Type="http://schemas.openxmlformats.org/officeDocument/2006/relationships/worksheet" Target="worksheets/sheet13.xml" /><Relationship Id="rId30" Type="http://schemas.openxmlformats.org/officeDocument/2006/relationships/worksheet" Target="worksheets/sheet14.xml" /><Relationship Id="rId31" Type="http://schemas.openxmlformats.org/officeDocument/2006/relationships/worksheet" Target="worksheets/sheet15.xml" /><Relationship Id="rId32" Type="http://schemas.openxmlformats.org/officeDocument/2006/relationships/worksheet" Target="worksheets/sheet16.xml" /><Relationship Id="rId33" Type="http://schemas.openxmlformats.org/officeDocument/2006/relationships/worksheet" Target="worksheets/sheet17.xml" /><Relationship Id="rId34" Type="http://schemas.openxmlformats.org/officeDocument/2006/relationships/worksheet" Target="worksheets/sheet18.xml" /><Relationship Id="rId35" Type="http://schemas.openxmlformats.org/officeDocument/2006/relationships/worksheet" Target="worksheets/sheet19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Q#1. ESS+WSS Overall Stock Status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AllRespondents!$C$22:$H$24</c:f>
              <c:multiLvlStrCache>
                <c:ptCount val="6"/>
                <c:lvl>
                  <c:pt idx="0">
                    <c:v>Fully recovered</c:v>
                  </c:pt>
                  <c:pt idx="1">
                    <c:v>Improving compared to recent years but not fully recovered</c:v>
                  </c:pt>
                  <c:pt idx="2">
                    <c:v>Stable-unchanged from recent years</c:v>
                  </c:pt>
                  <c:pt idx="3">
                    <c:v>Declining compared to recent years</c:v>
                  </c:pt>
                  <c:pt idx="4">
                    <c:v>Stock in  collapse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AllRespondents!$C$25:$H$25</c:f>
              <c:numCache>
                <c:ptCount val="6"/>
                <c:pt idx="0">
                  <c:v>0</c:v>
                </c:pt>
                <c:pt idx="1">
                  <c:v>15</c:v>
                </c:pt>
                <c:pt idx="2">
                  <c:v>10</c:v>
                </c:pt>
                <c:pt idx="3">
                  <c:v>12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AllRespondents!$C$26:$H$26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2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AllRespondents!$C$28:$H$28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AllRespondents!$C$29:$H$29</c:f>
              <c:numCache>
                <c:ptCount val="6"/>
                <c:pt idx="0">
                  <c:v>6</c:v>
                </c:pt>
                <c:pt idx="1">
                  <c:v>14</c:v>
                </c:pt>
                <c:pt idx="2">
                  <c:v>11</c:v>
                </c:pt>
                <c:pt idx="3">
                  <c:v>6</c:v>
                </c:pt>
                <c:pt idx="4">
                  <c:v>2</c:v>
                </c:pt>
                <c:pt idx="5">
                  <c:v>15</c:v>
                </c:pt>
              </c:numCache>
            </c:numRef>
          </c:val>
        </c:ser>
        <c:axId val="31515211"/>
        <c:axId val="15201444"/>
      </c:barChart>
      <c:catAx>
        <c:axId val="315152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1"/>
        <c:lblOffset val="100"/>
        <c:noMultiLvlLbl val="0"/>
      </c:catAx>
      <c:valAx>
        <c:axId val="15201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2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Q#13. Respondents Views on Accuracy of 
Stock Abundance Surveys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MGRespondents!$C$118:$H$118</c:f>
              <c:numCache>
                <c:ptCount val="6"/>
                <c:pt idx="0">
                  <c:v>2</c:v>
                </c:pt>
                <c:pt idx="1">
                  <c:v>4</c:v>
                </c:pt>
                <c:pt idx="3">
                  <c:v>2</c:v>
                </c:pt>
              </c:numCache>
            </c:numRef>
          </c:val>
        </c:ser>
        <c:ser>
          <c:idx val="3"/>
          <c:order val="1"/>
          <c:tx>
            <c:v>MG: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MGRespondents!$C$120:$H$120</c:f>
              <c:numCache>
                <c:ptCount val="6"/>
                <c:pt idx="0">
                  <c:v>1</c:v>
                </c:pt>
                <c:pt idx="2">
                  <c:v>7</c:v>
                </c:pt>
              </c:numCache>
            </c:numRef>
          </c:val>
        </c:ser>
        <c:ser>
          <c:idx val="2"/>
          <c:order val="2"/>
          <c:tx>
            <c:v>MG: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MGRespondents!$C$122:$H$122</c:f>
              <c:numCache>
                <c:ptCount val="6"/>
                <c:pt idx="1">
                  <c:v>4</c:v>
                </c:pt>
                <c:pt idx="3">
                  <c:v>2</c:v>
                </c:pt>
                <c:pt idx="5">
                  <c:v>2</c:v>
                </c:pt>
              </c:numCache>
            </c:numRef>
          </c:val>
        </c:ser>
        <c:ser>
          <c:idx val="5"/>
          <c:order val="3"/>
          <c:tx>
            <c:v>FG: RV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FGRespondents!$C$118:$H$118</c:f>
              <c:numCache>
                <c:ptCount val="6"/>
                <c:pt idx="0">
                  <c:v>17</c:v>
                </c:pt>
                <c:pt idx="1">
                  <c:v>11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ser>
          <c:idx val="6"/>
          <c:order val="4"/>
          <c:tx>
            <c:v>FG: Joint Industry/DFO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FGRespondents!$C$120:$H$120</c:f>
              <c:numCache>
                <c:ptCount val="6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ser>
          <c:idx val="7"/>
          <c:order val="5"/>
          <c:tx>
            <c:v>FG: Sentinel surveys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AllRespondents!$C$116:$H$117</c:f>
              <c:multiLvlStrCache>
                <c:ptCount val="6"/>
                <c:lvl>
                  <c:pt idx="0">
                    <c:v>Highly underestimates abundance</c:v>
                  </c:pt>
                  <c:pt idx="1">
                    <c:v>Somewhat underestimates abundance</c:v>
                  </c:pt>
                  <c:pt idx="2">
                    <c:v>Reflects stock abundance accurately</c:v>
                  </c:pt>
                  <c:pt idx="3">
                    <c:v>Somewhat overestimates abundance</c:v>
                  </c:pt>
                  <c:pt idx="4">
                    <c:v>Highly overestimates abundance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FGRespondents!$C$122:$H$122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overlap val="100"/>
        <c:axId val="42727957"/>
        <c:axId val="49007294"/>
      </c:barChart>
      <c:catAx>
        <c:axId val="427279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27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199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Q#14. Respondents Views on Opportunities to
Express Views on Stock Status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1"/>
          <c:order val="0"/>
          <c:tx>
            <c:v>MG: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MGRespondents!$C$133:$H$133</c:f>
              <c:numCache>
                <c:ptCount val="6"/>
                <c:pt idx="1">
                  <c:v>5</c:v>
                </c:pt>
                <c:pt idx="5">
                  <c:v>3</c:v>
                </c:pt>
              </c:numCache>
            </c:numRef>
          </c:val>
        </c:ser>
        <c:ser>
          <c:idx val="3"/>
          <c:order val="1"/>
          <c:tx>
            <c:v>MG: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MGRespondents!$C$134:$H$134</c:f>
              <c:numCache>
                <c:ptCount val="6"/>
                <c:pt idx="1">
                  <c:v>8</c:v>
                </c:pt>
              </c:numCache>
            </c:numRef>
          </c:val>
        </c:ser>
        <c:ser>
          <c:idx val="2"/>
          <c:order val="2"/>
          <c:tx>
            <c:v>MG: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MGRespondents!$C$136:$H$136</c:f>
              <c:numCache>
                <c:ptCount val="6"/>
                <c:pt idx="1">
                  <c:v>8</c:v>
                </c:pt>
              </c:numCache>
            </c:numRef>
          </c:val>
        </c:ser>
        <c:ser>
          <c:idx val="5"/>
          <c:order val="3"/>
          <c:tx>
            <c:v>FG: Scotia-Fundy RAP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FGRespondents!$C$133:$H$133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10</c:v>
                </c:pt>
                <c:pt idx="3">
                  <c:v>5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ser>
          <c:idx val="6"/>
          <c:order val="4"/>
          <c:tx>
            <c:v>FG: Mtgs with DFO Scientists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FGRespondents!$C$134:$H$134</c:f>
              <c:numCache>
                <c:ptCount val="6"/>
                <c:pt idx="0">
                  <c:v>4</c:v>
                </c:pt>
                <c:pt idx="1">
                  <c:v>12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</c:numCache>
            </c:numRef>
          </c:val>
        </c:ser>
        <c:ser>
          <c:idx val="7"/>
          <c:order val="5"/>
          <c:tx>
            <c:v>FG: FRCC Consultations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AllRespondents!$C$131:$H$132</c:f>
              <c:multiLvlStrCache>
                <c:ptCount val="6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Uncertain</c:v>
                  </c:pt>
                  <c:pt idx="3">
                    <c:v>Disagree</c:v>
                  </c:pt>
                  <c:pt idx="4">
                    <c:v>Strongly disagree</c:v>
                  </c:pt>
                  <c:pt idx="5">
                    <c:v>No comment</c:v>
                  </c:pt>
                </c:lvl>
              </c:multiLvlStrCache>
            </c:multiLvlStrRef>
          </c:cat>
          <c:val>
            <c:numRef>
              <c:f>FGRespondents!$C$136:$H$136</c:f>
              <c:numCache>
                <c:ptCount val="6"/>
                <c:pt idx="0">
                  <c:v>7</c:v>
                </c:pt>
                <c:pt idx="1">
                  <c:v>14</c:v>
                </c:pt>
                <c:pt idx="2">
                  <c:v>10</c:v>
                </c:pt>
                <c:pt idx="3">
                  <c:v>4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overlap val="100"/>
        <c:axId val="38412463"/>
        <c:axId val="10167848"/>
      </c:barChart>
      <c:catAx>
        <c:axId val="384124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12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20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Q#15. Respondents Views on Elements of Long-term Planning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Multi-years TACs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AllRespondents!$C$148:$H$148</c:f>
              <c:numCache>
                <c:ptCount val="6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5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v>Biomass targets/limits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AllRespondents!$C$151:$H$151</c:f>
              <c:numCache>
                <c:ptCount val="6"/>
                <c:pt idx="0">
                  <c:v>8</c:v>
                </c:pt>
                <c:pt idx="1">
                  <c:v>10</c:v>
                </c:pt>
                <c:pt idx="2">
                  <c:v>20</c:v>
                </c:pt>
                <c:pt idx="3">
                  <c:v>1</c:v>
                </c:pt>
                <c:pt idx="4">
                  <c:v>1</c:v>
                </c:pt>
                <c:pt idx="5">
                  <c:v>13</c:v>
                </c:pt>
              </c:numCache>
            </c:numRef>
          </c:val>
        </c:ser>
        <c:ser>
          <c:idx val="3"/>
          <c:order val="2"/>
          <c:tx>
            <c:v>Stock reference points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AllRespondents!$C$154:$H$154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3</c:v>
                </c:pt>
                <c:pt idx="4">
                  <c:v>1</c:v>
                </c:pt>
                <c:pt idx="5">
                  <c:v>10</c:v>
                </c:pt>
              </c:numCache>
            </c:numRef>
          </c:val>
        </c:ser>
        <c:ser>
          <c:idx val="4"/>
          <c:order val="3"/>
          <c:tx>
            <c:v>Ecosystem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AllRespondents!$C$156:$H$156</c:f>
              <c:numCache>
                <c:ptCount val="6"/>
                <c:pt idx="0">
                  <c:v>24</c:v>
                </c:pt>
                <c:pt idx="1">
                  <c:v>17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</c:ser>
        <c:ser>
          <c:idx val="5"/>
          <c:order val="4"/>
          <c:tx>
            <c:v>Socioeconomic considerations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AllRespondents!$C$159:$H$159</c:f>
              <c:numCache>
                <c:ptCount val="6"/>
                <c:pt idx="0">
                  <c:v>13</c:v>
                </c:pt>
                <c:pt idx="1">
                  <c:v>14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8</c:v>
                </c:pt>
              </c:numCache>
            </c:numRef>
          </c:val>
        </c:ser>
        <c:ser>
          <c:idx val="6"/>
          <c:order val="5"/>
          <c:tx>
            <c:v>Annual change limits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AllRespondents!$C$146:$H$147</c:f>
              <c:multiLvlStrCache>
                <c:ptCount val="6"/>
                <c:lvl>
                  <c:pt idx="0">
                    <c:v>Very  important</c:v>
                  </c:pt>
                  <c:pt idx="1">
                    <c:v>Somewhat important</c:v>
                  </c:pt>
                  <c:pt idx="2">
                    <c:v>Uncertain</c:v>
                  </c:pt>
                  <c:pt idx="3">
                    <c:v>Less important</c:v>
                  </c:pt>
                  <c:pt idx="4">
                    <c:v>Not at all important</c:v>
                  </c:pt>
                  <c:pt idx="5">
                    <c:v>Don’t know</c:v>
                  </c:pt>
                </c:lvl>
                <c:lvl>
                  <c:pt idx="5">
                    <c:v>No comment/</c:v>
                  </c:pt>
                </c:lvl>
              </c:multiLvlStrCache>
            </c:multiLvlStrRef>
          </c:cat>
          <c:val>
            <c:numRef>
              <c:f>AllRespondents!$C$162:$H$162</c:f>
              <c:numCache>
                <c:ptCount val="6"/>
                <c:pt idx="0">
                  <c:v>17</c:v>
                </c:pt>
                <c:pt idx="1">
                  <c:v>19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</c:ser>
        <c:overlap val="100"/>
        <c:axId val="24401769"/>
        <c:axId val="18289330"/>
      </c:barChart>
      <c:catAx>
        <c:axId val="244017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01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35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Q#16. ESS+WSS Fleet/Gear Sector of Respondent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856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AllRespondents!$B$182</c:f>
              <c:strCache>
                <c:ptCount val="1"/>
                <c:pt idx="0">
                  <c:v>Fleet/Gear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cat>
            <c:multiLvlStrRef>
              <c:f>AllRespondents!$C$180:$H$181</c:f>
              <c:multiLvlStrCache>
                <c:ptCount val="6"/>
                <c:lvl>
                  <c:pt idx="0">
                    <c:v>FG less than 45’</c:v>
                  </c:pt>
                  <c:pt idx="1">
                    <c:v>FG 45’-65’</c:v>
                  </c:pt>
                  <c:pt idx="2">
                    <c:v>MG less than 65’</c:v>
                  </c:pt>
                  <c:pt idx="3">
                    <c:v>FG 65’-100’</c:v>
                  </c:pt>
                  <c:pt idx="4">
                    <c:v>MG 65’-100’</c:v>
                  </c:pt>
                  <c:pt idx="5">
                    <c:v>Vessels&gt;100’</c:v>
                  </c:pt>
                </c:lvl>
              </c:multiLvlStrCache>
            </c:multiLvlStrRef>
          </c:cat>
          <c:val>
            <c:numRef>
              <c:f>AllRespondents!$C$182:$H$182</c:f>
              <c:numCache>
                <c:ptCount val="6"/>
                <c:pt idx="0">
                  <c:v>46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axId val="30386243"/>
        <c:axId val="5040732"/>
      </c:bar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732"/>
        <c:crosses val="autoZero"/>
        <c:auto val="1"/>
        <c:lblOffset val="100"/>
        <c:noMultiLvlLbl val="0"/>
      </c:catAx>
      <c:valAx>
        <c:axId val="5040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8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Q#18. ESS+WSS Stocks Fished by Respondent in 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27"/>
          <c:w val="0.77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AllRespondents!$C$187:$F$188</c:f>
              <c:multiLvlStrCache>
                <c:ptCount val="4"/>
                <c:lvl>
                  <c:pt idx="0">
                    <c:v>4VWX5Z Pollock</c:v>
                  </c:pt>
                  <c:pt idx="1">
                    <c:v>3NOPs4VWX5Zc Atlantic Halibut</c:v>
                  </c:pt>
                  <c:pt idx="2">
                    <c:v>4VWX5Zc Silver Hake</c:v>
                  </c:pt>
                  <c:pt idx="3">
                    <c:v>4VWX5Zc White Hake</c:v>
                  </c:pt>
                </c:lvl>
              </c:multiLvlStrCache>
            </c:multiLvlStrRef>
          </c:cat>
          <c:val>
            <c:numRef>
              <c:f>MGRespondents!$C$189:$F$189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AllRespondents!$C$187:$F$188</c:f>
              <c:multiLvlStrCache>
                <c:ptCount val="4"/>
                <c:lvl>
                  <c:pt idx="0">
                    <c:v>4VWX5Z Pollock</c:v>
                  </c:pt>
                  <c:pt idx="1">
                    <c:v>3NOPs4VWX5Zc Atlantic Halibut</c:v>
                  </c:pt>
                  <c:pt idx="2">
                    <c:v>4VWX5Zc Silver Hake</c:v>
                  </c:pt>
                  <c:pt idx="3">
                    <c:v>4VWX5Zc White Hake</c:v>
                  </c:pt>
                </c:lvl>
              </c:multiLvlStrCache>
            </c:multiLvlStrRef>
          </c:cat>
          <c:val>
            <c:numRef>
              <c:f>FGRespondents!$C$189:$F$189</c:f>
              <c:numCache>
                <c:ptCount val="4"/>
                <c:pt idx="0">
                  <c:v>24</c:v>
                </c:pt>
                <c:pt idx="1">
                  <c:v>29</c:v>
                </c:pt>
                <c:pt idx="2">
                  <c:v>4</c:v>
                </c:pt>
                <c:pt idx="3">
                  <c:v>11</c:v>
                </c:pt>
              </c:numCache>
            </c:numRef>
          </c:val>
        </c:ser>
        <c:overlap val="100"/>
        <c:axId val="45366589"/>
        <c:axId val="5646118"/>
      </c:bar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6118"/>
        <c:crosses val="autoZero"/>
        <c:auto val="1"/>
        <c:lblOffset val="100"/>
        <c:noMultiLvlLbl val="0"/>
      </c:catAx>
      <c:valAx>
        <c:axId val="56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66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34525"/>
          <c:w val="0.137"/>
          <c:h val="0.15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Q#19. Periods Fished by Respondent in ESS+WSS in 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3675"/>
          <c:w val="0.755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AllRespondents!$C$193:$N$193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MGRespondents!$C$194:$N$194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AllRespondents!$C$193:$N$193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FGRespondents!$C$194:$N$194</c:f>
              <c:numCache>
                <c:ptCount val="12"/>
                <c:pt idx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24</c:v>
                </c:pt>
                <c:pt idx="6">
                  <c:v>30</c:v>
                </c:pt>
                <c:pt idx="7">
                  <c:v>31</c:v>
                </c:pt>
                <c:pt idx="8">
                  <c:v>31</c:v>
                </c:pt>
                <c:pt idx="9">
                  <c:v>16</c:v>
                </c:pt>
                <c:pt idx="10">
                  <c:v>11</c:v>
                </c:pt>
                <c:pt idx="11">
                  <c:v>3</c:v>
                </c:pt>
              </c:numCache>
            </c:numRef>
          </c:val>
        </c:ser>
        <c:overlap val="100"/>
        <c:axId val="50815063"/>
        <c:axId val="54682384"/>
      </c:bar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82384"/>
        <c:crosses val="autoZero"/>
        <c:auto val="1"/>
        <c:lblOffset val="100"/>
        <c:noMultiLvlLbl val="0"/>
      </c:catAx>
      <c:valAx>
        <c:axId val="54682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15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03"/>
          <c:w val="0.13375"/>
          <c:h val="0.17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Q#20. Years of Fishing Experience of Respondent in ESS+WSS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27"/>
          <c:w val="0.7602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AllRespondents!$C$198:$G$198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MGRespondents!$C$199:$G$199</c:f>
              <c:numCache>
                <c:ptCount val="5"/>
                <c:pt idx="4">
                  <c:v>7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AllRespondents!$C$198:$G$198</c:f>
              <c:strCache>
                <c:ptCount val="5"/>
                <c:pt idx="0">
                  <c:v>One year</c:v>
                </c:pt>
                <c:pt idx="1">
                  <c:v>2 to 5 years</c:v>
                </c:pt>
                <c:pt idx="2">
                  <c:v>5 to 7 years</c:v>
                </c:pt>
                <c:pt idx="3">
                  <c:v>7 to 10 years</c:v>
                </c:pt>
                <c:pt idx="4">
                  <c:v>More than 10 years</c:v>
                </c:pt>
              </c:strCache>
            </c:strRef>
          </c:cat>
          <c:val>
            <c:numRef>
              <c:f>FGRespondents!$C$199:$G$199</c:f>
              <c:numCache>
                <c:ptCount val="5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39</c:v>
                </c:pt>
              </c:numCache>
            </c:numRef>
          </c:val>
        </c:ser>
        <c:overlap val="100"/>
        <c:axId val="22379409"/>
        <c:axId val="88090"/>
      </c:barChart>
      <c:catAx>
        <c:axId val="223794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8090"/>
        <c:crosses val="autoZero"/>
        <c:auto val="1"/>
        <c:lblOffset val="100"/>
        <c:noMultiLvlLbl val="0"/>
      </c:catAx>
      <c:valAx>
        <c:axId val="8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7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374"/>
          <c:w val="0.13375"/>
          <c:h val="0.19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Q#2. ESS+WSS Catch Rates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AllRespondents!$C$32:$H$33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AllRespondents!$C$34:$H$34</c:f>
              <c:numCache>
                <c:ptCount val="6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3</c:v>
                </c:pt>
                <c:pt idx="5">
                  <c:v>15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AllRespondents!$C$32:$H$33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AllRespondents!$C$35:$H$35</c:f>
              <c:numCache>
                <c:ptCount val="6"/>
                <c:pt idx="0">
                  <c:v>7</c:v>
                </c:pt>
                <c:pt idx="1">
                  <c:v>15</c:v>
                </c:pt>
                <c:pt idx="2">
                  <c:v>12</c:v>
                </c:pt>
                <c:pt idx="3">
                  <c:v>3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AllRespondents!$C$32:$H$33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AllRespondents!$C$37:$H$37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25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AllRespondents!$C$32:$H$33</c:f>
              <c:multiLvlStrCache>
                <c:ptCount val="6"/>
                <c:lvl>
                  <c:pt idx="0">
                    <c:v>Highest ever</c:v>
                  </c:pt>
                  <c:pt idx="1">
                    <c:v>Better than recent years but not highest</c:v>
                  </c:pt>
                  <c:pt idx="2">
                    <c:v>Unchanged from recent years</c:v>
                  </c:pt>
                  <c:pt idx="3">
                    <c:v>Worse than in recent years</c:v>
                  </c:pt>
                  <c:pt idx="4">
                    <c:v>Lowest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AllRespondents!$C$38:$H$38</c:f>
              <c:numCache>
                <c:ptCount val="6"/>
                <c:pt idx="0">
                  <c:v>7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axId val="2595269"/>
        <c:axId val="23357422"/>
      </c:barChart>
      <c:catAx>
        <c:axId val="25952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1"/>
        <c:lblOffset val="100"/>
        <c:noMultiLvlLbl val="0"/>
      </c:catAx>
      <c:valAx>
        <c:axId val="23357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Q#3. ESS+WSS Fish Availability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AllRespondents!$C$41:$H$42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AllRespondents!$C$43:$H$43</c:f>
              <c:numCache>
                <c:ptCount val="6"/>
                <c:pt idx="0">
                  <c:v>4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AllRespondents!$C$41:$H$42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AllRespondents!$C$44:$H$44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12</c:v>
                </c:pt>
                <c:pt idx="3">
                  <c:v>4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AllRespondents!$C$41:$H$42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AllRespondents!$C$46:$H$46</c:f>
              <c:numCache>
                <c:ptCount val="6"/>
                <c:pt idx="0">
                  <c:v>1</c:v>
                </c:pt>
                <c:pt idx="1">
                  <c:v>3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AllRespondents!$C$41:$H$42</c:f>
              <c:multiLvlStrCache>
                <c:ptCount val="6"/>
                <c:lvl>
                  <c:pt idx="0">
                    <c:v>Easiest ever to find</c:v>
                  </c:pt>
                  <c:pt idx="1">
                    <c:v>Easier to find than recently but not easiest</c:v>
                  </c:pt>
                  <c:pt idx="2">
                    <c:v>Unchanged from recent years</c:v>
                  </c:pt>
                  <c:pt idx="3">
                    <c:v>Harder to find than recent years</c:v>
                  </c:pt>
                  <c:pt idx="4">
                    <c:v>Hardest to find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AllRespondents!$C$47:$H$47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axId val="8890207"/>
        <c:axId val="12903000"/>
      </c:barChart>
      <c:catAx>
        <c:axId val="8890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1"/>
        <c:lblOffset val="100"/>
        <c:noMultiLvlLbl val="0"/>
      </c:catAx>
      <c:valAx>
        <c:axId val="1290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Q#4. ESS+WSS Timing of the Fishery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AllRespondents!$C$52:$H$53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AllRespondents!$C$54:$H$54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28</c:v>
                </c:pt>
                <c:pt idx="3">
                  <c:v>4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AllRespondents!$C$52:$H$53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AllRespondents!$C$55:$H$55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24</c:v>
                </c:pt>
                <c:pt idx="3">
                  <c:v>4</c:v>
                </c:pt>
                <c:pt idx="4">
                  <c:v>1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AllRespondents!$C$52:$H$53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AllRespondents!$C$57:$H$57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AllRespondents!$C$52:$H$53</c:f>
              <c:multiLvlStrCache>
                <c:ptCount val="6"/>
                <c:lvl>
                  <c:pt idx="0">
                    <c:v>Earliest ever</c:v>
                  </c:pt>
                  <c:pt idx="1">
                    <c:v>Earlier than recent years</c:v>
                  </c:pt>
                  <c:pt idx="2">
                    <c:v>Unchanged from recent years</c:v>
                  </c:pt>
                  <c:pt idx="3">
                    <c:v>Later than recent years</c:v>
                  </c:pt>
                  <c:pt idx="4">
                    <c:v>Latest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AllRespondents!$C$58:$H$58</c:f>
              <c:numCache>
                <c:ptCount val="6"/>
                <c:pt idx="0">
                  <c:v>1</c:v>
                </c:pt>
                <c:pt idx="1">
                  <c:v>6</c:v>
                </c:pt>
                <c:pt idx="2">
                  <c:v>23</c:v>
                </c:pt>
                <c:pt idx="3">
                  <c:v>1</c:v>
                </c:pt>
                <c:pt idx="4">
                  <c:v>1</c:v>
                </c:pt>
                <c:pt idx="5">
                  <c:v>16</c:v>
                </c:pt>
              </c:numCache>
            </c:numRef>
          </c:val>
        </c:ser>
        <c:axId val="49018137"/>
        <c:axId val="38510050"/>
      </c:barChart>
      <c:catAx>
        <c:axId val="490181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1"/>
        <c:lblOffset val="100"/>
        <c:noMultiLvlLbl val="0"/>
      </c:catAx>
      <c:valAx>
        <c:axId val="3851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Q#5. ESS+WSS Overall Fish Condition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AllRespondents!$C$61:$H$63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AllRespondents!$C$64:$H$64</c:f>
              <c:numCache>
                <c:ptCount val="6"/>
                <c:pt idx="0">
                  <c:v>8</c:v>
                </c:pt>
                <c:pt idx="1">
                  <c:v>11</c:v>
                </c:pt>
                <c:pt idx="2">
                  <c:v>14</c:v>
                </c:pt>
                <c:pt idx="3">
                  <c:v>1</c:v>
                </c:pt>
                <c:pt idx="4">
                  <c:v>1</c:v>
                </c:pt>
                <c:pt idx="5">
                  <c:v>8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AllRespondents!$C$61:$H$63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AllRespondents!$C$65:$H$65</c:f>
              <c:numCache>
                <c:ptCount val="6"/>
                <c:pt idx="0">
                  <c:v>10</c:v>
                </c:pt>
                <c:pt idx="1">
                  <c:v>10</c:v>
                </c:pt>
                <c:pt idx="2">
                  <c:v>14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AllRespondents!$C$61:$H$63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AllRespondents!$C$67:$H$67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26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AllRespondents!$C$61:$H$63</c:f>
              <c:multiLvlStrCache>
                <c:ptCount val="6"/>
                <c:lvl>
                  <c:pt idx="0">
                    <c:v>Excellent fish condition</c:v>
                  </c:pt>
                  <c:pt idx="1">
                    <c:v>Improved condition compared to recent years</c:v>
                  </c:pt>
                  <c:pt idx="2">
                    <c:v>Unchanged condition from recent years</c:v>
                  </c:pt>
                  <c:pt idx="3">
                    <c:v>Declining condition compared to recent years</c:v>
                  </c:pt>
                  <c:pt idx="4">
                    <c:v>Poor fish condition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AllRespondents!$C$68:$H$68</c:f>
              <c:numCache>
                <c:ptCount val="6"/>
                <c:pt idx="0">
                  <c:v>10</c:v>
                </c:pt>
                <c:pt idx="1">
                  <c:v>8</c:v>
                </c:pt>
                <c:pt idx="2">
                  <c:v>13</c:v>
                </c:pt>
                <c:pt idx="3">
                  <c:v>1</c:v>
                </c:pt>
                <c:pt idx="4">
                  <c:v>0</c:v>
                </c:pt>
                <c:pt idx="5">
                  <c:v>15</c:v>
                </c:pt>
              </c:numCache>
            </c:numRef>
          </c:val>
        </c:ser>
        <c:axId val="11046131"/>
        <c:axId val="32306316"/>
      </c:barChart>
      <c:catAx>
        <c:axId val="110461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 val="autoZero"/>
        <c:auto val="1"/>
        <c:lblOffset val="100"/>
        <c:noMultiLvlLbl val="0"/>
      </c:catAx>
      <c:valAx>
        <c:axId val="32306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102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Q#9. Age Distribution in the Catch in ESS+WSS in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7"/>
          <c:w val="0.69475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AllRespondents!$B$25</c:f>
              <c:strCache>
                <c:ptCount val="1"/>
                <c:pt idx="0">
                  <c:v>1. 4VWX5Z Pollock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AllRespondents!$C$71:$H$73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AllRespondents!$C$74:$H$74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19</c:v>
                </c:pt>
                <c:pt idx="3">
                  <c:v>9</c:v>
                </c:pt>
                <c:pt idx="4">
                  <c:v>2</c:v>
                </c:pt>
                <c:pt idx="5">
                  <c:v>13</c:v>
                </c:pt>
              </c:numCache>
            </c:numRef>
          </c:val>
        </c:ser>
        <c:ser>
          <c:idx val="1"/>
          <c:order val="1"/>
          <c:tx>
            <c:strRef>
              <c:f>AllRespondents!$B$26:$B$27</c:f>
              <c:strCache>
                <c:ptCount val="1"/>
                <c:pt idx="0">
                  <c:v>2. 3NOPs4VWX5Zc    Atlantic Halibut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AllRespondents!$C$71:$H$73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AllRespondents!$C$75:$H$75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25</c:v>
                </c:pt>
                <c:pt idx="3">
                  <c:v>5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2"/>
          <c:order val="2"/>
          <c:tx>
            <c:strRef>
              <c:f>AllRespondents!$B$28</c:f>
              <c:strCache>
                <c:ptCount val="1"/>
                <c:pt idx="0">
                  <c:v>3. 4VWX Silver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AllRespondents!$C$71:$H$73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AllRespondents!$C$77:$H$77</c:f>
              <c:numCache>
                <c:ptCount val="6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1</c:v>
                </c:pt>
                <c:pt idx="4">
                  <c:v>0</c:v>
                </c:pt>
                <c:pt idx="5">
                  <c:v>30</c:v>
                </c:pt>
              </c:numCache>
            </c:numRef>
          </c:val>
        </c:ser>
        <c:ser>
          <c:idx val="8"/>
          <c:order val="3"/>
          <c:tx>
            <c:strRef>
              <c:f>AllRespondents!$B$29</c:f>
              <c:strCache>
                <c:ptCount val="1"/>
                <c:pt idx="0">
                  <c:v>4. 4VWX5Zc White Hake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AllRespondents!$C$71:$H$73</c:f>
              <c:multiLvlStrCache>
                <c:ptCount val="6"/>
                <c:lvl>
                  <c:pt idx="0">
                    <c:v>More small fish than ever</c:v>
                  </c:pt>
                  <c:pt idx="1">
                    <c:v>More small fish than usual</c:v>
                  </c:pt>
                  <c:pt idx="2">
                    <c:v>Similar in ages and size to past years</c:v>
                  </c:pt>
                  <c:pt idx="3">
                    <c:v>More big fish than usual</c:v>
                  </c:pt>
                  <c:pt idx="4">
                    <c:v>More older, big fish than ever</c:v>
                  </c:pt>
                  <c:pt idx="5">
                    <c:v>Did not catch stock</c:v>
                  </c:pt>
                </c:lvl>
              </c:multiLvlStrCache>
            </c:multiLvlStrRef>
          </c:cat>
          <c:val>
            <c:numRef>
              <c:f>AllRespondents!$C$78:$H$78</c:f>
              <c:numCache>
                <c:ptCount val="6"/>
                <c:pt idx="0">
                  <c:v>2</c:v>
                </c:pt>
                <c:pt idx="1">
                  <c:v>5</c:v>
                </c:pt>
                <c:pt idx="2">
                  <c:v>16</c:v>
                </c:pt>
                <c:pt idx="3">
                  <c:v>13</c:v>
                </c:pt>
                <c:pt idx="4">
                  <c:v>1</c:v>
                </c:pt>
                <c:pt idx="5">
                  <c:v>15</c:v>
                </c:pt>
              </c:numCache>
            </c:numRef>
          </c:val>
        </c:ser>
        <c:axId val="22321389"/>
        <c:axId val="66674774"/>
      </c:barChart>
      <c:catAx>
        <c:axId val="22321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6674774"/>
        <c:crosses val="autoZero"/>
        <c:auto val="1"/>
        <c:lblOffset val="100"/>
        <c:noMultiLvlLbl val="0"/>
      </c:catAx>
      <c:valAx>
        <c:axId val="66674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12475"/>
          <c:w val="0.20875"/>
          <c:h val="0.8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Q#10. Effectiveness of Monitoring in ESS+WSS in 2001</a:t>
            </a:r>
          </a:p>
        </c:rich>
      </c:tx>
      <c:layout>
        <c:manualLayout>
          <c:xMode val="factor"/>
          <c:yMode val="factor"/>
          <c:x val="0.001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5"/>
        </c:manualLayout>
      </c:layout>
      <c:barChart>
        <c:barDir val="col"/>
        <c:grouping val="stacked"/>
        <c:varyColors val="0"/>
        <c:ser>
          <c:idx val="0"/>
          <c:order val="0"/>
          <c:tx>
            <c:v>Mobile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AllRespondents!$C$81:$G$82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MGRespondents!$C$83:$G$83</c:f>
              <c:numCache>
                <c:ptCount val="5"/>
                <c:pt idx="0">
                  <c:v>3</c:v>
                </c:pt>
                <c:pt idx="1">
                  <c:v>5</c:v>
                </c:pt>
              </c:numCache>
            </c:numRef>
          </c:val>
        </c:ser>
        <c:ser>
          <c:idx val="2"/>
          <c:order val="1"/>
          <c:tx>
            <c:v>Fixed Gear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AllRespondents!$C$81:$G$82</c:f>
              <c:multiLvlStrCache>
                <c:ptCount val="5"/>
                <c:lvl>
                  <c:pt idx="0">
                    <c:v>Very effective</c:v>
                  </c:pt>
                  <c:pt idx="1">
                    <c:v>Partly effective</c:v>
                  </c:pt>
                  <c:pt idx="2">
                    <c:v>Uncertain</c:v>
                  </c:pt>
                  <c:pt idx="3">
                    <c:v>Less than fully effective</c:v>
                  </c:pt>
                  <c:pt idx="4">
                    <c:v>Not at all effective</c:v>
                  </c:pt>
                </c:lvl>
              </c:multiLvlStrCache>
            </c:multiLvlStrRef>
          </c:cat>
          <c:val>
            <c:numRef>
              <c:f>FGRespondents!$C$83:$G$83</c:f>
              <c:numCache>
                <c:ptCount val="5"/>
                <c:pt idx="0">
                  <c:v>22</c:v>
                </c:pt>
                <c:pt idx="1">
                  <c:v>18</c:v>
                </c:pt>
                <c:pt idx="2">
                  <c:v>17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</c:ser>
        <c:overlap val="100"/>
        <c:axId val="63202055"/>
        <c:axId val="31947584"/>
      </c:barChart>
      <c:catAx>
        <c:axId val="632020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947584"/>
        <c:crosses val="autoZero"/>
        <c:auto val="1"/>
        <c:lblOffset val="100"/>
        <c:noMultiLvlLbl val="0"/>
      </c:catAx>
      <c:valAx>
        <c:axId val="3194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02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685"/>
          <c:w val="0.186"/>
          <c:h val="0.24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Q#11. Respondents Views on Effectiveness of 
Management Measures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AllRespondents!$C$90:$G$91</c:f>
              <c:multiLvlStrCache>
                <c:ptCount val="5"/>
                <c:lvl>
                  <c:pt idx="0">
                    <c:v>Could be very effective</c:v>
                  </c:pt>
                  <c:pt idx="1">
                    <c:v>May be partly effective</c:v>
                  </c:pt>
                  <c:pt idx="2">
                    <c:v>Uncertain</c:v>
                  </c:pt>
                  <c:pt idx="3">
                    <c:v>Will likely be less than fully effective</c:v>
                  </c:pt>
                  <c:pt idx="4">
                    <c:v>Will not be at all effective</c:v>
                  </c:pt>
                </c:lvl>
              </c:multiLvlStrCache>
            </c:multiLvlStrRef>
          </c:cat>
          <c:val>
            <c:numRef>
              <c:f>MGRespondents!$C$92:$G$92</c:f>
              <c:numCache>
                <c:ptCount val="5"/>
                <c:pt idx="1">
                  <c:v>1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v>MG: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MGRespondents!$C$93:$G$93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4">
                  <c:v>2</c:v>
                </c:pt>
              </c:numCache>
            </c:numRef>
          </c:val>
        </c:ser>
        <c:ser>
          <c:idx val="3"/>
          <c:order val="2"/>
          <c:tx>
            <c:v>MG: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MGRespondents!$C$94:$G$94</c:f>
              <c:numCache>
                <c:ptCount val="5"/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4"/>
          <c:order val="3"/>
          <c:tx>
            <c:v>FG: Area Closures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FGRespondents!$C$92:$G$92</c:f>
              <c:numCache>
                <c:ptCount val="5"/>
                <c:pt idx="0">
                  <c:v>9</c:v>
                </c:pt>
                <c:pt idx="1">
                  <c:v>5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ser>
          <c:idx val="5"/>
          <c:order val="4"/>
          <c:tx>
            <c:v>FG: Gear restrictions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FGRespondents!$C$93:$G$93</c:f>
              <c:numCache>
                <c:ptCount val="5"/>
                <c:pt idx="0">
                  <c:v>16</c:v>
                </c:pt>
                <c:pt idx="1">
                  <c:v>13</c:v>
                </c:pt>
                <c:pt idx="2">
                  <c:v>6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</c:ser>
        <c:ser>
          <c:idx val="6"/>
          <c:order val="5"/>
          <c:tx>
            <c:v>FG: Small fish protocol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FGRespondents!$C$94:$G$94</c:f>
              <c:numCache>
                <c:ptCount val="5"/>
                <c:pt idx="0">
                  <c:v>12</c:v>
                </c:pt>
                <c:pt idx="1">
                  <c:v>6</c:v>
                </c:pt>
                <c:pt idx="2">
                  <c:v>13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overlap val="100"/>
        <c:axId val="19092801"/>
        <c:axId val="37617482"/>
      </c:barChart>
      <c:catAx>
        <c:axId val="190928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617482"/>
        <c:crosses val="autoZero"/>
        <c:auto val="1"/>
        <c:lblOffset val="100"/>
        <c:noMultiLvlLbl val="0"/>
      </c:catAx>
      <c:valAx>
        <c:axId val="3761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637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Q#12. Respondents Views on Accuracy of 
Fishery Informatiion Sources</a:t>
            </a:r>
          </a:p>
        </c:rich>
      </c:tx>
      <c:layout>
        <c:manualLayout>
          <c:xMode val="factor"/>
          <c:yMode val="factor"/>
          <c:x val="-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055"/>
          <c:w val="0.72125"/>
          <c:h val="0.85525"/>
        </c:manualLayout>
      </c:layout>
      <c:barChart>
        <c:barDir val="col"/>
        <c:grouping val="stacked"/>
        <c:varyColors val="0"/>
        <c:ser>
          <c:idx val="0"/>
          <c:order val="0"/>
          <c:tx>
            <c:v>MG: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MGRespondents!$C$104:$H$104</c:f>
              <c:numCache>
                <c:ptCount val="6"/>
                <c:pt idx="0">
                  <c:v>1</c:v>
                </c:pt>
                <c:pt idx="1">
                  <c:v>4</c:v>
                </c:pt>
                <c:pt idx="5">
                  <c:v>3</c:v>
                </c:pt>
              </c:numCache>
            </c:numRef>
          </c:val>
        </c:ser>
        <c:ser>
          <c:idx val="1"/>
          <c:order val="1"/>
          <c:tx>
            <c:v>MG: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MGRespondents!$C$105:$H$105</c:f>
              <c:numCache>
                <c:ptCount val="6"/>
                <c:pt idx="1">
                  <c:v>1</c:v>
                </c:pt>
                <c:pt idx="2">
                  <c:v>6</c:v>
                </c:pt>
                <c:pt idx="5">
                  <c:v>1</c:v>
                </c:pt>
              </c:numCache>
            </c:numRef>
          </c:val>
        </c:ser>
        <c:ser>
          <c:idx val="3"/>
          <c:order val="2"/>
          <c:tx>
            <c:v>MG: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MGRespondents!$C$106:$H$106</c:f>
              <c:numCache>
                <c:ptCount val="6"/>
                <c:pt idx="1">
                  <c:v>6</c:v>
                </c:pt>
                <c:pt idx="2">
                  <c:v>2</c:v>
                </c:pt>
              </c:numCache>
            </c:numRef>
          </c:val>
        </c:ser>
        <c:ser>
          <c:idx val="2"/>
          <c:order val="3"/>
          <c:tx>
            <c:v>MG: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MGRespondents!$C$107:$H$107</c:f>
              <c:numCache>
                <c:ptCount val="6"/>
                <c:pt idx="1">
                  <c:v>7</c:v>
                </c:pt>
                <c:pt idx="2">
                  <c:v>1</c:v>
                </c:pt>
              </c:numCache>
            </c:numRef>
          </c:val>
        </c:ser>
        <c:ser>
          <c:idx val="4"/>
          <c:order val="4"/>
          <c:tx>
            <c:v>FG: Port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FGRespondents!$C$104:$H$104</c:f>
              <c:numCache>
                <c:ptCount val="6"/>
                <c:pt idx="0">
                  <c:v>5</c:v>
                </c:pt>
                <c:pt idx="1">
                  <c:v>7</c:v>
                </c:pt>
                <c:pt idx="2">
                  <c:v>15</c:v>
                </c:pt>
                <c:pt idx="3">
                  <c:v>1</c:v>
                </c:pt>
                <c:pt idx="4">
                  <c:v>1</c:v>
                </c:pt>
                <c:pt idx="5">
                  <c:v>18</c:v>
                </c:pt>
              </c:numCache>
            </c:numRef>
          </c:val>
        </c:ser>
        <c:ser>
          <c:idx val="5"/>
          <c:order val="5"/>
          <c:tx>
            <c:v>FG: At-sea sampling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FGRespondents!$C$105:$H$105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19</c:v>
                </c:pt>
                <c:pt idx="3">
                  <c:v>1</c:v>
                </c:pt>
                <c:pt idx="4">
                  <c:v>0</c:v>
                </c:pt>
                <c:pt idx="5">
                  <c:v>17</c:v>
                </c:pt>
              </c:numCache>
            </c:numRef>
          </c:val>
        </c:ser>
        <c:ser>
          <c:idx val="6"/>
          <c:order val="6"/>
          <c:tx>
            <c:v>FG: Sales slip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AllRespondents!$C$102:$H$103</c:f>
              <c:multiLvlStrCache>
                <c:ptCount val="6"/>
                <c:lvl>
                  <c:pt idx="0">
                    <c:v>Highly underestimates stock removals</c:v>
                  </c:pt>
                  <c:pt idx="1">
                    <c:v>Somewhat underestimates stock removals</c:v>
                  </c:pt>
                  <c:pt idx="2">
                    <c:v>Reflects removals accurately</c:v>
                  </c:pt>
                  <c:pt idx="3">
                    <c:v>Somewhat overestimates stock removals</c:v>
                  </c:pt>
                  <c:pt idx="4">
                    <c:v>Highly overestimates stock removals</c:v>
                  </c:pt>
                  <c:pt idx="5">
                    <c:v>No comment/ Don’t know</c:v>
                  </c:pt>
                </c:lvl>
              </c:multiLvlStrCache>
            </c:multiLvlStrRef>
          </c:cat>
          <c:val>
            <c:numRef>
              <c:f>FGRespondents!$C$106:$H$106</c:f>
              <c:numCache>
                <c:ptCount val="6"/>
                <c:pt idx="0">
                  <c:v>2</c:v>
                </c:pt>
                <c:pt idx="1">
                  <c:v>14</c:v>
                </c:pt>
                <c:pt idx="2">
                  <c:v>17</c:v>
                </c:pt>
                <c:pt idx="3">
                  <c:v>0</c:v>
                </c:pt>
                <c:pt idx="4">
                  <c:v>1</c:v>
                </c:pt>
                <c:pt idx="5">
                  <c:v>11</c:v>
                </c:pt>
              </c:numCache>
            </c:numRef>
          </c:val>
        </c:ser>
        <c:ser>
          <c:idx val="7"/>
          <c:order val="7"/>
          <c:tx>
            <c:v>FG: Quota statistics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FGRespondents!$C$107:$H$107</c:f>
              <c:numCache>
                <c:ptCount val="6"/>
                <c:pt idx="0">
                  <c:v>3</c:v>
                </c:pt>
                <c:pt idx="1">
                  <c:v>13</c:v>
                </c:pt>
                <c:pt idx="2">
                  <c:v>16</c:v>
                </c:pt>
                <c:pt idx="3">
                  <c:v>1</c:v>
                </c:pt>
                <c:pt idx="4">
                  <c:v>0</c:v>
                </c:pt>
                <c:pt idx="5">
                  <c:v>12</c:v>
                </c:pt>
              </c:numCache>
            </c:numRef>
          </c:val>
        </c:ser>
        <c:overlap val="100"/>
        <c:axId val="3013019"/>
        <c:axId val="27117172"/>
      </c:barChart>
      <c:catAx>
        <c:axId val="30130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Number of 
Responses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21825"/>
          <c:w val="0.186"/>
          <c:h val="0.42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60" verticalDpi="36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showGridLines="0" workbookViewId="0" topLeftCell="A1">
      <selection activeCell="H78" sqref="H78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1" max="11" width="12.28125" style="0" customWidth="1"/>
    <col min="15" max="15" width="11.140625" style="0" customWidth="1"/>
  </cols>
  <sheetData>
    <row r="1" spans="1:7" ht="15.75">
      <c r="A1" s="15" t="s">
        <v>211</v>
      </c>
      <c r="B1" s="15"/>
      <c r="C1" s="15" t="s">
        <v>45</v>
      </c>
      <c r="D1" s="15"/>
      <c r="E1" s="15"/>
      <c r="G1" s="16" t="s">
        <v>213</v>
      </c>
    </row>
    <row r="2" spans="1:6" ht="15.75">
      <c r="A2" s="15"/>
      <c r="B2" s="15"/>
      <c r="C2" s="15"/>
      <c r="D2" s="15"/>
      <c r="E2" s="15"/>
      <c r="F2" s="16"/>
    </row>
    <row r="3" spans="1:6" ht="15.75">
      <c r="A3" s="15"/>
      <c r="B3" s="15" t="s">
        <v>215</v>
      </c>
      <c r="C3" s="15"/>
      <c r="D3" s="15"/>
      <c r="E3" s="15"/>
      <c r="F3" s="16"/>
    </row>
    <row r="4" spans="1:6" ht="15.75">
      <c r="A4" s="15"/>
      <c r="B4" s="15" t="s">
        <v>214</v>
      </c>
      <c r="C4" s="15"/>
      <c r="D4" s="15"/>
      <c r="E4" s="15"/>
      <c r="F4" s="16"/>
    </row>
    <row r="5" ht="12.75">
      <c r="F5" s="12"/>
    </row>
    <row r="6" spans="2:6" ht="18">
      <c r="B6" s="17" t="s">
        <v>50</v>
      </c>
      <c r="F6" s="12"/>
    </row>
    <row r="7" spans="2:6" ht="18">
      <c r="B7" s="17"/>
      <c r="F7" s="12"/>
    </row>
    <row r="8" spans="2:6" ht="12.75">
      <c r="B8" s="14" t="s">
        <v>210</v>
      </c>
      <c r="D8">
        <v>56</v>
      </c>
      <c r="F8" s="12"/>
    </row>
    <row r="9" ht="12.75">
      <c r="F9" s="12"/>
    </row>
    <row r="10" spans="2:6" ht="12.75">
      <c r="B10" t="s">
        <v>212</v>
      </c>
      <c r="F10" s="12"/>
    </row>
    <row r="11" spans="2:6" ht="12.75">
      <c r="B11" t="s">
        <v>219</v>
      </c>
      <c r="F11" s="12"/>
    </row>
    <row r="12" spans="2:6" ht="12.75">
      <c r="B12" t="s">
        <v>51</v>
      </c>
      <c r="F12" s="12"/>
    </row>
    <row r="13" spans="2:6" ht="12.75">
      <c r="B13" t="s">
        <v>44</v>
      </c>
      <c r="F13" s="12"/>
    </row>
    <row r="14" spans="2:6" ht="12.75">
      <c r="B14" t="s">
        <v>52</v>
      </c>
      <c r="F14" s="12"/>
    </row>
    <row r="15" ht="12.75">
      <c r="F15" s="12"/>
    </row>
    <row r="16" spans="2:6" ht="12.75">
      <c r="B16" t="s">
        <v>216</v>
      </c>
      <c r="F16" s="12"/>
    </row>
    <row r="17" spans="2:6" ht="12.75">
      <c r="B17" s="18" t="s">
        <v>217</v>
      </c>
      <c r="F17" s="12"/>
    </row>
    <row r="20" spans="1:2" ht="12.75">
      <c r="A20" s="30" t="s">
        <v>33</v>
      </c>
      <c r="B20" s="5" t="s">
        <v>34</v>
      </c>
    </row>
    <row r="21" ht="12.75">
      <c r="B21" s="1"/>
    </row>
    <row r="22" spans="2:8" ht="38.25" customHeight="1">
      <c r="B22" s="52" t="s">
        <v>169</v>
      </c>
      <c r="C22" s="52" t="s">
        <v>0</v>
      </c>
      <c r="D22" s="52" t="s">
        <v>58</v>
      </c>
      <c r="E22" s="52" t="s">
        <v>59</v>
      </c>
      <c r="F22" s="52" t="s">
        <v>60</v>
      </c>
      <c r="G22" s="52" t="s">
        <v>1</v>
      </c>
      <c r="H22" s="52" t="s">
        <v>61</v>
      </c>
    </row>
    <row r="23" spans="2:9" ht="12.75">
      <c r="B23" s="53"/>
      <c r="C23" s="53"/>
      <c r="D23" s="53"/>
      <c r="E23" s="53"/>
      <c r="F23" s="53"/>
      <c r="G23" s="53"/>
      <c r="H23" s="53"/>
      <c r="I23" s="1" t="s">
        <v>56</v>
      </c>
    </row>
    <row r="24" spans="2:9" ht="12.75">
      <c r="B24" s="54"/>
      <c r="C24" s="54"/>
      <c r="D24" s="54"/>
      <c r="E24" s="54"/>
      <c r="F24" s="54"/>
      <c r="G24" s="54"/>
      <c r="H24" s="54"/>
      <c r="I24" s="1" t="s">
        <v>55</v>
      </c>
    </row>
    <row r="25" spans="2:9" ht="12.75">
      <c r="B25" s="2" t="s">
        <v>62</v>
      </c>
      <c r="C25" s="3">
        <f>FGRespondents!C25+MGRespondents!C25</f>
        <v>0</v>
      </c>
      <c r="D25" s="3">
        <f>FGRespondents!D25+MGRespondents!D25</f>
        <v>15</v>
      </c>
      <c r="E25" s="3">
        <f>FGRespondents!E25+MGRespondents!E25</f>
        <v>10</v>
      </c>
      <c r="F25" s="3">
        <f>FGRespondents!F25+MGRespondents!F25</f>
        <v>12</v>
      </c>
      <c r="G25" s="3">
        <f>FGRespondents!G25+MGRespondents!G25</f>
        <v>4</v>
      </c>
      <c r="H25" s="3">
        <f>FGRespondents!H25+MGRespondents!H25</f>
        <v>13</v>
      </c>
      <c r="I25" s="10">
        <f>SUM(C25:H25)</f>
        <v>54</v>
      </c>
    </row>
    <row r="26" spans="2:9" ht="12.75">
      <c r="B26" s="4" t="s">
        <v>63</v>
      </c>
      <c r="C26" s="52">
        <f>FGRespondents!C26+MGRespondents!C26</f>
        <v>10</v>
      </c>
      <c r="D26" s="52">
        <f>FGRespondents!D26+MGRespondents!D26</f>
        <v>9</v>
      </c>
      <c r="E26" s="52">
        <f>FGRespondents!E26+MGRespondents!E26</f>
        <v>16</v>
      </c>
      <c r="F26" s="52">
        <f>FGRespondents!F26+MGRespondents!F26</f>
        <v>2</v>
      </c>
      <c r="G26" s="52">
        <f>FGRespondents!G26+MGRespondents!G26</f>
        <v>0</v>
      </c>
      <c r="H26" s="52">
        <f>FGRespondents!H26+MGRespondents!H26</f>
        <v>15</v>
      </c>
      <c r="I26" s="35">
        <f>SUM(C26:H26)</f>
        <v>52</v>
      </c>
    </row>
    <row r="27" spans="2:9" ht="12.75">
      <c r="B27" s="2" t="s">
        <v>64</v>
      </c>
      <c r="C27" s="54"/>
      <c r="D27" s="54"/>
      <c r="E27" s="54"/>
      <c r="F27" s="54"/>
      <c r="G27" s="54"/>
      <c r="H27" s="54"/>
      <c r="I27" s="36"/>
    </row>
    <row r="28" spans="2:9" ht="12.75">
      <c r="B28" s="2" t="s">
        <v>65</v>
      </c>
      <c r="C28" s="3">
        <f>FGRespondents!C28+MGRespondents!C28</f>
        <v>0</v>
      </c>
      <c r="D28" s="3">
        <f>FGRespondents!D28+MGRespondents!D28</f>
        <v>6</v>
      </c>
      <c r="E28" s="3">
        <f>FGRespondents!E28+MGRespondents!E28</f>
        <v>8</v>
      </c>
      <c r="F28" s="3">
        <f>FGRespondents!F28+MGRespondents!F28</f>
        <v>0</v>
      </c>
      <c r="G28" s="3">
        <f>FGRespondents!G28+MGRespondents!G28</f>
        <v>1</v>
      </c>
      <c r="H28" s="3">
        <f>FGRespondents!H28+MGRespondents!H28</f>
        <v>27</v>
      </c>
      <c r="I28" s="10">
        <f>SUM(C28:H28)</f>
        <v>42</v>
      </c>
    </row>
    <row r="29" spans="2:9" ht="12.75">
      <c r="B29" s="2" t="s">
        <v>218</v>
      </c>
      <c r="C29" s="3">
        <f>FGRespondents!C29+MGRespondents!C29</f>
        <v>6</v>
      </c>
      <c r="D29" s="3">
        <f>FGRespondents!D29+MGRespondents!D29</f>
        <v>14</v>
      </c>
      <c r="E29" s="3">
        <f>FGRespondents!E29+MGRespondents!E29</f>
        <v>11</v>
      </c>
      <c r="F29" s="3">
        <f>FGRespondents!F29+MGRespondents!F29</f>
        <v>6</v>
      </c>
      <c r="G29" s="3">
        <f>FGRespondents!G29+MGRespondents!G29</f>
        <v>2</v>
      </c>
      <c r="H29" s="3">
        <f>FGRespondents!H29+MGRespondents!H29</f>
        <v>15</v>
      </c>
      <c r="I29" s="10">
        <f>SUM(C29:H29)</f>
        <v>54</v>
      </c>
    </row>
    <row r="30" ht="12.75">
      <c r="B30" s="1"/>
    </row>
    <row r="31" ht="12.75">
      <c r="B31" s="1"/>
    </row>
    <row r="32" spans="2:9" ht="25.5" customHeight="1">
      <c r="B32" s="52" t="s">
        <v>167</v>
      </c>
      <c r="C32" s="21" t="s">
        <v>49</v>
      </c>
      <c r="D32" s="52" t="s">
        <v>67</v>
      </c>
      <c r="E32" s="52" t="s">
        <v>68</v>
      </c>
      <c r="F32" s="52" t="s">
        <v>69</v>
      </c>
      <c r="G32" s="52" t="s">
        <v>2</v>
      </c>
      <c r="H32" s="52" t="s">
        <v>61</v>
      </c>
      <c r="I32" s="1" t="s">
        <v>56</v>
      </c>
    </row>
    <row r="33" spans="2:9" ht="12.75">
      <c r="B33" s="54"/>
      <c r="C33" s="3"/>
      <c r="D33" s="54"/>
      <c r="E33" s="54"/>
      <c r="F33" s="54"/>
      <c r="G33" s="54"/>
      <c r="H33" s="54"/>
      <c r="I33" s="1" t="s">
        <v>55</v>
      </c>
    </row>
    <row r="34" spans="2:9" ht="12.75">
      <c r="B34" s="2" t="s">
        <v>62</v>
      </c>
      <c r="C34" s="3">
        <f>FGRespondents!C34+MGRespondents!C34</f>
        <v>5</v>
      </c>
      <c r="D34" s="3">
        <f>FGRespondents!D34+MGRespondents!D34</f>
        <v>8</v>
      </c>
      <c r="E34" s="3">
        <f>FGRespondents!E34+MGRespondents!E34</f>
        <v>10</v>
      </c>
      <c r="F34" s="3">
        <f>FGRespondents!F34+MGRespondents!F34</f>
        <v>10</v>
      </c>
      <c r="G34" s="3">
        <f>FGRespondents!G34+MGRespondents!G34</f>
        <v>3</v>
      </c>
      <c r="H34" s="3">
        <f>FGRespondents!H34+MGRespondents!H34</f>
        <v>15</v>
      </c>
      <c r="I34" s="10">
        <f>SUM(C34:H34)</f>
        <v>51</v>
      </c>
    </row>
    <row r="35" spans="2:9" ht="12.75">
      <c r="B35" s="4" t="s">
        <v>63</v>
      </c>
      <c r="C35" s="52">
        <f>FGRespondents!C35+MGRespondents!C35</f>
        <v>7</v>
      </c>
      <c r="D35" s="52">
        <f>FGRespondents!D35+MGRespondents!D35</f>
        <v>15</v>
      </c>
      <c r="E35" s="52">
        <f>FGRespondents!E35+MGRespondents!E35</f>
        <v>12</v>
      </c>
      <c r="F35" s="52">
        <f>FGRespondents!F35+MGRespondents!F35</f>
        <v>3</v>
      </c>
      <c r="G35" s="52">
        <f>FGRespondents!G35+MGRespondents!G35</f>
        <v>0</v>
      </c>
      <c r="H35" s="52">
        <f>FGRespondents!H35+MGRespondents!H35</f>
        <v>15</v>
      </c>
      <c r="I35" s="35">
        <f>SUM(C35:H35)</f>
        <v>52</v>
      </c>
    </row>
    <row r="36" spans="2:9" ht="12.75">
      <c r="B36" s="2" t="s">
        <v>64</v>
      </c>
      <c r="C36" s="54"/>
      <c r="D36" s="54"/>
      <c r="E36" s="54"/>
      <c r="F36" s="54"/>
      <c r="G36" s="54"/>
      <c r="H36" s="54"/>
      <c r="I36" s="36"/>
    </row>
    <row r="37" spans="2:9" ht="12.75">
      <c r="B37" s="2" t="s">
        <v>65</v>
      </c>
      <c r="C37" s="3">
        <f>FGRespondents!C37+MGRespondents!C37</f>
        <v>2</v>
      </c>
      <c r="D37" s="3">
        <f>FGRespondents!D37+MGRespondents!D37</f>
        <v>1</v>
      </c>
      <c r="E37" s="3">
        <f>FGRespondents!E37+MGRespondents!E37</f>
        <v>10</v>
      </c>
      <c r="F37" s="3">
        <f>FGRespondents!F37+MGRespondents!F37</f>
        <v>1</v>
      </c>
      <c r="G37" s="3">
        <f>FGRespondents!G37+MGRespondents!G37</f>
        <v>0</v>
      </c>
      <c r="H37" s="3">
        <f>FGRespondents!H37+MGRespondents!H37</f>
        <v>25</v>
      </c>
      <c r="I37" s="10">
        <f>SUM(C37:H37)</f>
        <v>39</v>
      </c>
    </row>
    <row r="38" spans="2:9" ht="12.75">
      <c r="B38" s="2" t="s">
        <v>218</v>
      </c>
      <c r="C38" s="3">
        <f>FGRespondents!C38+MGRespondents!C38</f>
        <v>7</v>
      </c>
      <c r="D38" s="3">
        <f>FGRespondents!D38+MGRespondents!D38</f>
        <v>12</v>
      </c>
      <c r="E38" s="3">
        <f>FGRespondents!E38+MGRespondents!E38</f>
        <v>6</v>
      </c>
      <c r="F38" s="3">
        <f>FGRespondents!F38+MGRespondents!F38</f>
        <v>9</v>
      </c>
      <c r="G38" s="3">
        <f>FGRespondents!G38+MGRespondents!G38</f>
        <v>1</v>
      </c>
      <c r="H38" s="3">
        <f>FGRespondents!H38+MGRespondents!H38</f>
        <v>14</v>
      </c>
      <c r="I38" s="10">
        <f>SUM(C38:H38)</f>
        <v>49</v>
      </c>
    </row>
    <row r="39" ht="12.75">
      <c r="B39" s="1"/>
    </row>
    <row r="40" ht="12.75">
      <c r="B40" s="1"/>
    </row>
    <row r="41" spans="2:9" ht="25.5" customHeight="1">
      <c r="B41" s="52" t="s">
        <v>31</v>
      </c>
      <c r="C41" s="52" t="s">
        <v>70</v>
      </c>
      <c r="D41" s="52" t="s">
        <v>71</v>
      </c>
      <c r="E41" s="52" t="s">
        <v>68</v>
      </c>
      <c r="F41" s="52" t="s">
        <v>72</v>
      </c>
      <c r="G41" s="52" t="s">
        <v>73</v>
      </c>
      <c r="H41" s="52" t="s">
        <v>61</v>
      </c>
      <c r="I41" s="1" t="s">
        <v>56</v>
      </c>
    </row>
    <row r="42" spans="2:9" ht="12.75">
      <c r="B42" s="54"/>
      <c r="C42" s="54"/>
      <c r="D42" s="54"/>
      <c r="E42" s="54"/>
      <c r="F42" s="54"/>
      <c r="G42" s="54"/>
      <c r="H42" s="54"/>
      <c r="I42" s="1" t="s">
        <v>55</v>
      </c>
    </row>
    <row r="43" spans="2:9" ht="12.75">
      <c r="B43" s="2" t="s">
        <v>62</v>
      </c>
      <c r="C43" s="3">
        <f>FGRespondents!C43+MGRespondents!C43</f>
        <v>4</v>
      </c>
      <c r="D43" s="3">
        <f>FGRespondents!D43+MGRespondents!D43</f>
        <v>9</v>
      </c>
      <c r="E43" s="3">
        <f>FGRespondents!E43+MGRespondents!E43</f>
        <v>9</v>
      </c>
      <c r="F43" s="3">
        <f>FGRespondents!F43+MGRespondents!F43</f>
        <v>11</v>
      </c>
      <c r="G43" s="3">
        <f>FGRespondents!G43+MGRespondents!G43</f>
        <v>5</v>
      </c>
      <c r="H43" s="3">
        <f>FGRespondents!H43+MGRespondents!H43</f>
        <v>14</v>
      </c>
      <c r="I43" s="10">
        <f>SUM(C43:H43)</f>
        <v>52</v>
      </c>
    </row>
    <row r="44" spans="2:9" ht="12.75">
      <c r="B44" s="4" t="s">
        <v>63</v>
      </c>
      <c r="C44" s="52">
        <f>FGRespondents!C44+MGRespondents!C44</f>
        <v>9</v>
      </c>
      <c r="D44" s="52">
        <f>FGRespondents!D44+MGRespondents!D44</f>
        <v>10</v>
      </c>
      <c r="E44" s="52">
        <f>FGRespondents!E44+MGRespondents!E44</f>
        <v>12</v>
      </c>
      <c r="F44" s="52">
        <f>FGRespondents!F44+MGRespondents!F44</f>
        <v>4</v>
      </c>
      <c r="G44" s="52">
        <f>FGRespondents!G44+MGRespondents!G44</f>
        <v>1</v>
      </c>
      <c r="H44" s="52">
        <f>FGRespondents!H44+MGRespondents!H44</f>
        <v>16</v>
      </c>
      <c r="I44" s="35">
        <f>SUM(C44:H44)</f>
        <v>52</v>
      </c>
    </row>
    <row r="45" spans="2:9" ht="12.75">
      <c r="B45" s="2" t="s">
        <v>64</v>
      </c>
      <c r="C45" s="54"/>
      <c r="D45" s="54"/>
      <c r="E45" s="54"/>
      <c r="F45" s="54"/>
      <c r="G45" s="54"/>
      <c r="H45" s="54"/>
      <c r="I45" s="36"/>
    </row>
    <row r="46" spans="2:9" ht="12.75">
      <c r="B46" s="2" t="s">
        <v>65</v>
      </c>
      <c r="C46" s="3">
        <f>FGRespondents!C46+MGRespondents!C46</f>
        <v>1</v>
      </c>
      <c r="D46" s="3">
        <f>FGRespondents!D46+MGRespondents!D46</f>
        <v>3</v>
      </c>
      <c r="E46" s="3">
        <f>FGRespondents!E46+MGRespondents!E46</f>
        <v>10</v>
      </c>
      <c r="F46" s="3">
        <f>FGRespondents!F46+MGRespondents!F46</f>
        <v>0</v>
      </c>
      <c r="G46" s="3">
        <f>FGRespondents!G46+MGRespondents!G46</f>
        <v>1</v>
      </c>
      <c r="H46" s="3">
        <f>FGRespondents!H46+MGRespondents!H46</f>
        <v>27</v>
      </c>
      <c r="I46" s="10">
        <f>SUM(C46:H46)</f>
        <v>42</v>
      </c>
    </row>
    <row r="47" spans="2:9" ht="12.75">
      <c r="B47" s="2" t="s">
        <v>218</v>
      </c>
      <c r="C47" s="3">
        <f>FGRespondents!C47+MGRespondents!C47</f>
        <v>9</v>
      </c>
      <c r="D47" s="3">
        <f>FGRespondents!D47+MGRespondents!D47</f>
        <v>10</v>
      </c>
      <c r="E47" s="3">
        <f>FGRespondents!E47+MGRespondents!E47</f>
        <v>7</v>
      </c>
      <c r="F47" s="3">
        <f>FGRespondents!F47+MGRespondents!F47</f>
        <v>9</v>
      </c>
      <c r="G47" s="3">
        <f>FGRespondents!G47+MGRespondents!G47</f>
        <v>0</v>
      </c>
      <c r="H47" s="3">
        <f>FGRespondents!H47+MGRespondents!H47</f>
        <v>15</v>
      </c>
      <c r="I47" s="10">
        <f>SUM(C47:H47)</f>
        <v>50</v>
      </c>
    </row>
    <row r="48" spans="2:8" ht="12.75">
      <c r="B48" s="26"/>
      <c r="C48" s="26"/>
      <c r="D48" s="26"/>
      <c r="E48" s="26"/>
      <c r="F48" s="26"/>
      <c r="G48" s="26"/>
      <c r="H48" s="26"/>
    </row>
    <row r="50" spans="1:2" ht="12.75">
      <c r="A50" s="30" t="s">
        <v>5</v>
      </c>
      <c r="B50" s="5" t="s">
        <v>168</v>
      </c>
    </row>
    <row r="51" ht="12.75">
      <c r="B51" s="1"/>
    </row>
    <row r="52" spans="2:9" ht="12.75" customHeight="1">
      <c r="B52" s="52" t="s">
        <v>32</v>
      </c>
      <c r="C52" s="52" t="s">
        <v>74</v>
      </c>
      <c r="D52" s="52" t="s">
        <v>75</v>
      </c>
      <c r="E52" s="52" t="s">
        <v>68</v>
      </c>
      <c r="F52" s="52" t="s">
        <v>76</v>
      </c>
      <c r="G52" s="52" t="s">
        <v>77</v>
      </c>
      <c r="H52" s="52" t="s">
        <v>61</v>
      </c>
      <c r="I52" s="1" t="s">
        <v>56</v>
      </c>
    </row>
    <row r="53" spans="2:9" ht="12.75">
      <c r="B53" s="54"/>
      <c r="C53" s="54"/>
      <c r="D53" s="54"/>
      <c r="E53" s="54"/>
      <c r="F53" s="54"/>
      <c r="G53" s="54"/>
      <c r="H53" s="54"/>
      <c r="I53" s="1" t="s">
        <v>55</v>
      </c>
    </row>
    <row r="54" spans="2:9" ht="12.75">
      <c r="B54" s="2" t="s">
        <v>62</v>
      </c>
      <c r="C54" s="3">
        <f>FGRespondents!C54+MGRespondents!C54</f>
        <v>0</v>
      </c>
      <c r="D54" s="3">
        <f>FGRespondents!D54+MGRespondents!D54</f>
        <v>3</v>
      </c>
      <c r="E54" s="3">
        <f>FGRespondents!E54+MGRespondents!E54</f>
        <v>28</v>
      </c>
      <c r="F54" s="3">
        <f>FGRespondents!F54+MGRespondents!F54</f>
        <v>4</v>
      </c>
      <c r="G54" s="3">
        <f>FGRespondents!G54+MGRespondents!G54</f>
        <v>2</v>
      </c>
      <c r="H54" s="3">
        <f>FGRespondents!H54+MGRespondents!H54</f>
        <v>11</v>
      </c>
      <c r="I54" s="10">
        <f>SUM(C54:H54)</f>
        <v>48</v>
      </c>
    </row>
    <row r="55" spans="2:9" ht="12.75">
      <c r="B55" s="4" t="s">
        <v>63</v>
      </c>
      <c r="C55" s="52">
        <f>FGRespondents!C55+MGRespondents!C55</f>
        <v>3</v>
      </c>
      <c r="D55" s="52">
        <f>FGRespondents!D55+MGRespondents!D55</f>
        <v>1</v>
      </c>
      <c r="E55" s="52">
        <f>FGRespondents!E55+MGRespondents!E55</f>
        <v>24</v>
      </c>
      <c r="F55" s="52">
        <f>FGRespondents!F55+MGRespondents!F55</f>
        <v>4</v>
      </c>
      <c r="G55" s="52">
        <f>FGRespondents!G55+MGRespondents!G55</f>
        <v>1</v>
      </c>
      <c r="H55" s="52">
        <f>FGRespondents!H55+MGRespondents!H55</f>
        <v>14</v>
      </c>
      <c r="I55" s="35">
        <f>SUM(C55:H55)</f>
        <v>47</v>
      </c>
    </row>
    <row r="56" spans="2:9" ht="12.75">
      <c r="B56" s="2" t="s">
        <v>64</v>
      </c>
      <c r="C56" s="54"/>
      <c r="D56" s="54"/>
      <c r="E56" s="54"/>
      <c r="F56" s="54"/>
      <c r="G56" s="54"/>
      <c r="H56" s="54"/>
      <c r="I56" s="36"/>
    </row>
    <row r="57" spans="2:9" ht="12.75">
      <c r="B57" s="2" t="s">
        <v>65</v>
      </c>
      <c r="C57" s="3">
        <f>FGRespondents!C57+MGRespondents!C57</f>
        <v>1</v>
      </c>
      <c r="D57" s="3">
        <f>FGRespondents!D57+MGRespondents!D57</f>
        <v>0</v>
      </c>
      <c r="E57" s="3">
        <f>FGRespondents!E57+MGRespondents!E57</f>
        <v>10</v>
      </c>
      <c r="F57" s="3">
        <f>FGRespondents!F57+MGRespondents!F57</f>
        <v>0</v>
      </c>
      <c r="G57" s="3">
        <f>FGRespondents!G57+MGRespondents!G57</f>
        <v>1</v>
      </c>
      <c r="H57" s="3">
        <f>FGRespondents!H57+MGRespondents!H57</f>
        <v>24</v>
      </c>
      <c r="I57" s="10">
        <f>SUM(C57:H57)</f>
        <v>36</v>
      </c>
    </row>
    <row r="58" spans="2:9" ht="12.75">
      <c r="B58" s="2" t="s">
        <v>218</v>
      </c>
      <c r="C58" s="3">
        <f>FGRespondents!C58+MGRespondents!C58</f>
        <v>1</v>
      </c>
      <c r="D58" s="3">
        <f>FGRespondents!D58+MGRespondents!D58</f>
        <v>6</v>
      </c>
      <c r="E58" s="3">
        <f>FGRespondents!E58+MGRespondents!E58</f>
        <v>23</v>
      </c>
      <c r="F58" s="3">
        <f>FGRespondents!F58+MGRespondents!F58</f>
        <v>1</v>
      </c>
      <c r="G58" s="3">
        <f>FGRespondents!G58+MGRespondents!G58</f>
        <v>1</v>
      </c>
      <c r="H58" s="3">
        <f>FGRespondents!H58+MGRespondents!H58</f>
        <v>16</v>
      </c>
      <c r="I58" s="10">
        <f>SUM(C58:H58)</f>
        <v>48</v>
      </c>
    </row>
    <row r="59" ht="12.75">
      <c r="B59" s="1"/>
    </row>
    <row r="60" ht="12.75">
      <c r="B60" s="1"/>
    </row>
    <row r="61" spans="2:8" ht="25.5" customHeight="1">
      <c r="B61" s="52" t="s">
        <v>170</v>
      </c>
      <c r="C61" s="52" t="s">
        <v>3</v>
      </c>
      <c r="D61" s="52" t="s">
        <v>78</v>
      </c>
      <c r="E61" s="52" t="s">
        <v>79</v>
      </c>
      <c r="F61" s="52" t="s">
        <v>80</v>
      </c>
      <c r="G61" s="52" t="s">
        <v>4</v>
      </c>
      <c r="H61" s="52" t="s">
        <v>61</v>
      </c>
    </row>
    <row r="62" spans="2:9" ht="12.75">
      <c r="B62" s="53"/>
      <c r="C62" s="53"/>
      <c r="D62" s="53"/>
      <c r="E62" s="53"/>
      <c r="F62" s="53"/>
      <c r="G62" s="53"/>
      <c r="H62" s="53"/>
      <c r="I62" s="1" t="s">
        <v>56</v>
      </c>
    </row>
    <row r="63" spans="2:9" ht="12.75">
      <c r="B63" s="2"/>
      <c r="C63" s="54"/>
      <c r="D63" s="54"/>
      <c r="E63" s="54"/>
      <c r="F63" s="54"/>
      <c r="G63" s="54"/>
      <c r="H63" s="54"/>
      <c r="I63" s="1" t="s">
        <v>55</v>
      </c>
    </row>
    <row r="64" spans="2:9" ht="12.75">
      <c r="B64" s="2" t="s">
        <v>62</v>
      </c>
      <c r="C64" s="3">
        <f>FGRespondents!C64+MGRespondents!C64</f>
        <v>8</v>
      </c>
      <c r="D64" s="3">
        <f>FGRespondents!D64+MGRespondents!D64</f>
        <v>11</v>
      </c>
      <c r="E64" s="3">
        <f>FGRespondents!E64+MGRespondents!E64</f>
        <v>14</v>
      </c>
      <c r="F64" s="3">
        <f>FGRespondents!F64+MGRespondents!F64</f>
        <v>1</v>
      </c>
      <c r="G64" s="3">
        <f>FGRespondents!G64+MGRespondents!G64</f>
        <v>1</v>
      </c>
      <c r="H64" s="3">
        <f>FGRespondents!H64+MGRespondents!H64</f>
        <v>8</v>
      </c>
      <c r="I64" s="10">
        <f>SUM(C64:H64)</f>
        <v>43</v>
      </c>
    </row>
    <row r="65" spans="2:9" ht="12.75">
      <c r="B65" s="4" t="s">
        <v>63</v>
      </c>
      <c r="C65" s="52">
        <f>FGRespondents!C65+MGRespondents!C65</f>
        <v>10</v>
      </c>
      <c r="D65" s="52">
        <f>FGRespondents!D65+MGRespondents!D65</f>
        <v>10</v>
      </c>
      <c r="E65" s="52">
        <f>FGRespondents!E65+MGRespondents!E65</f>
        <v>14</v>
      </c>
      <c r="F65" s="52">
        <f>FGRespondents!F65+MGRespondents!F65</f>
        <v>1</v>
      </c>
      <c r="G65" s="52">
        <f>FGRespondents!G65+MGRespondents!G65</f>
        <v>0</v>
      </c>
      <c r="H65" s="52">
        <f>FGRespondents!H65+MGRespondents!H65</f>
        <v>15</v>
      </c>
      <c r="I65" s="35">
        <f>SUM(C65:H65)</f>
        <v>50</v>
      </c>
    </row>
    <row r="66" spans="2:9" ht="12.75">
      <c r="B66" s="2" t="s">
        <v>64</v>
      </c>
      <c r="C66" s="54"/>
      <c r="D66" s="54"/>
      <c r="E66" s="54"/>
      <c r="F66" s="54"/>
      <c r="G66" s="54"/>
      <c r="H66" s="54"/>
      <c r="I66" s="36"/>
    </row>
    <row r="67" spans="2:9" ht="12.75">
      <c r="B67" s="2" t="s">
        <v>65</v>
      </c>
      <c r="C67" s="3">
        <f>FGRespondents!C67+MGRespondents!C67</f>
        <v>2</v>
      </c>
      <c r="D67" s="3">
        <f>FGRespondents!D67+MGRespondents!D67</f>
        <v>5</v>
      </c>
      <c r="E67" s="3">
        <f>FGRespondents!E67+MGRespondents!E67</f>
        <v>6</v>
      </c>
      <c r="F67" s="3">
        <f>FGRespondents!F67+MGRespondents!F67</f>
        <v>1</v>
      </c>
      <c r="G67" s="3">
        <f>FGRespondents!G67+MGRespondents!G67</f>
        <v>0</v>
      </c>
      <c r="H67" s="3">
        <f>FGRespondents!H67+MGRespondents!H67</f>
        <v>26</v>
      </c>
      <c r="I67" s="10">
        <f>SUM(C67:H67)</f>
        <v>40</v>
      </c>
    </row>
    <row r="68" spans="2:9" ht="12.75">
      <c r="B68" s="2" t="s">
        <v>218</v>
      </c>
      <c r="C68" s="3">
        <f>FGRespondents!C68+MGRespondents!C68</f>
        <v>10</v>
      </c>
      <c r="D68" s="3">
        <f>FGRespondents!D68+MGRespondents!D68</f>
        <v>8</v>
      </c>
      <c r="E68" s="3">
        <f>FGRespondents!E68+MGRespondents!E68</f>
        <v>13</v>
      </c>
      <c r="F68" s="3">
        <f>FGRespondents!F68+MGRespondents!F68</f>
        <v>1</v>
      </c>
      <c r="G68" s="3">
        <f>FGRespondents!G68+MGRespondents!G68</f>
        <v>0</v>
      </c>
      <c r="H68" s="3">
        <f>FGRespondents!H68+MGRespondents!H68</f>
        <v>15</v>
      </c>
      <c r="I68" s="10">
        <f>SUM(C68:H68)</f>
        <v>47</v>
      </c>
    </row>
    <row r="69" ht="12.75">
      <c r="B69" s="22" t="s">
        <v>81</v>
      </c>
    </row>
    <row r="70" ht="12.75">
      <c r="B70" s="6"/>
    </row>
    <row r="71" spans="2:8" ht="12.75">
      <c r="B71" s="52" t="s">
        <v>35</v>
      </c>
      <c r="C71" s="52" t="s">
        <v>82</v>
      </c>
      <c r="D71" s="52" t="s">
        <v>6</v>
      </c>
      <c r="E71" s="52" t="s">
        <v>7</v>
      </c>
      <c r="F71" s="52" t="s">
        <v>8</v>
      </c>
      <c r="G71" s="52" t="s">
        <v>83</v>
      </c>
      <c r="H71" s="52" t="s">
        <v>61</v>
      </c>
    </row>
    <row r="72" spans="2:9" ht="12.75">
      <c r="B72" s="53"/>
      <c r="C72" s="53"/>
      <c r="D72" s="53"/>
      <c r="E72" s="53"/>
      <c r="F72" s="53"/>
      <c r="G72" s="53"/>
      <c r="H72" s="53"/>
      <c r="I72" s="1" t="s">
        <v>56</v>
      </c>
    </row>
    <row r="73" spans="2:9" ht="12.75">
      <c r="B73" s="2"/>
      <c r="C73" s="54"/>
      <c r="D73" s="54"/>
      <c r="E73" s="54"/>
      <c r="F73" s="54"/>
      <c r="G73" s="54"/>
      <c r="H73" s="54"/>
      <c r="I73" s="1" t="s">
        <v>55</v>
      </c>
    </row>
    <row r="74" spans="2:9" ht="12.75">
      <c r="B74" s="2" t="s">
        <v>62</v>
      </c>
      <c r="C74" s="3">
        <f>FGRespondents!C74+MGRespondents!C74</f>
        <v>1</v>
      </c>
      <c r="D74" s="3">
        <f>FGRespondents!D74+MGRespondents!D74</f>
        <v>8</v>
      </c>
      <c r="E74" s="3">
        <f>FGRespondents!E74+MGRespondents!E74</f>
        <v>19</v>
      </c>
      <c r="F74" s="3">
        <f>FGRespondents!F74+MGRespondents!F74</f>
        <v>9</v>
      </c>
      <c r="G74" s="3">
        <f>FGRespondents!G74+MGRespondents!G74</f>
        <v>2</v>
      </c>
      <c r="H74" s="3">
        <f>FGRespondents!H74+MGRespondents!H74</f>
        <v>13</v>
      </c>
      <c r="I74" s="10">
        <f>SUM(C74:H74)</f>
        <v>52</v>
      </c>
    </row>
    <row r="75" spans="2:9" ht="12.75">
      <c r="B75" s="4" t="s">
        <v>63</v>
      </c>
      <c r="C75" s="52">
        <f>FGRespondents!C75+MGRespondents!C75</f>
        <v>4</v>
      </c>
      <c r="D75" s="52">
        <f>FGRespondents!D75+MGRespondents!D75</f>
        <v>4</v>
      </c>
      <c r="E75" s="52">
        <f>FGRespondents!E75+MGRespondents!E75</f>
        <v>25</v>
      </c>
      <c r="F75" s="52">
        <f>FGRespondents!F75+MGRespondents!F75</f>
        <v>5</v>
      </c>
      <c r="G75" s="52">
        <f>FGRespondents!G75+MGRespondents!G75</f>
        <v>0</v>
      </c>
      <c r="H75" s="52">
        <f>FGRespondents!H75+MGRespondents!H75</f>
        <v>14</v>
      </c>
      <c r="I75" s="35">
        <f>SUM(C75:H75)</f>
        <v>52</v>
      </c>
    </row>
    <row r="76" spans="2:9" ht="12.75">
      <c r="B76" s="2" t="s">
        <v>64</v>
      </c>
      <c r="C76" s="54"/>
      <c r="D76" s="54"/>
      <c r="E76" s="54"/>
      <c r="F76" s="54"/>
      <c r="G76" s="54"/>
      <c r="H76" s="54"/>
      <c r="I76" s="36"/>
    </row>
    <row r="77" spans="2:9" ht="12.75">
      <c r="B77" s="2" t="s">
        <v>65</v>
      </c>
      <c r="C77" s="3">
        <f>FGRespondents!C77+MGRespondents!C77</f>
        <v>2</v>
      </c>
      <c r="D77" s="3">
        <f>FGRespondents!D77+MGRespondents!D77</f>
        <v>0</v>
      </c>
      <c r="E77" s="3">
        <f>FGRespondents!E77+MGRespondents!E77</f>
        <v>10</v>
      </c>
      <c r="F77" s="3">
        <f>FGRespondents!F77+MGRespondents!F77</f>
        <v>1</v>
      </c>
      <c r="G77" s="3">
        <f>FGRespondents!G77+MGRespondents!G77</f>
        <v>0</v>
      </c>
      <c r="H77" s="3">
        <f>FGRespondents!H77+MGRespondents!H77</f>
        <v>30</v>
      </c>
      <c r="I77" s="10">
        <f>SUM(C77:H77)</f>
        <v>43</v>
      </c>
    </row>
    <row r="78" spans="2:9" ht="12.75">
      <c r="B78" s="2" t="s">
        <v>218</v>
      </c>
      <c r="C78" s="3">
        <f>FGRespondents!C78+MGRespondents!C78</f>
        <v>2</v>
      </c>
      <c r="D78" s="3">
        <f>FGRespondents!D78+MGRespondents!D78</f>
        <v>5</v>
      </c>
      <c r="E78" s="3">
        <f>FGRespondents!E78+MGRespondents!E78</f>
        <v>16</v>
      </c>
      <c r="F78" s="3">
        <f>FGRespondents!F78+MGRespondents!F78</f>
        <v>13</v>
      </c>
      <c r="G78" s="3">
        <f>FGRespondents!G78+MGRespondents!G78</f>
        <v>1</v>
      </c>
      <c r="H78" s="3">
        <f>FGRespondents!H78+MGRespondents!H78</f>
        <v>15</v>
      </c>
      <c r="I78" s="10">
        <f>SUM(C78:H78)</f>
        <v>52</v>
      </c>
    </row>
    <row r="79" ht="12.75">
      <c r="B79" s="1"/>
    </row>
    <row r="80" ht="12.75">
      <c r="B80" s="6"/>
    </row>
    <row r="81" spans="2:8" ht="12.75" customHeight="1">
      <c r="B81" s="52" t="s">
        <v>171</v>
      </c>
      <c r="C81" s="21" t="s">
        <v>205</v>
      </c>
      <c r="D81" s="52" t="s">
        <v>9</v>
      </c>
      <c r="E81" s="52" t="s">
        <v>10</v>
      </c>
      <c r="F81" s="52" t="s">
        <v>11</v>
      </c>
      <c r="G81" s="52" t="s">
        <v>12</v>
      </c>
      <c r="H81" s="1" t="s">
        <v>56</v>
      </c>
    </row>
    <row r="82" spans="2:8" ht="12.75">
      <c r="B82" s="54"/>
      <c r="C82" s="3"/>
      <c r="D82" s="54"/>
      <c r="E82" s="54"/>
      <c r="F82" s="54"/>
      <c r="G82" s="54"/>
      <c r="H82" s="1" t="s">
        <v>55</v>
      </c>
    </row>
    <row r="83" spans="2:8" ht="25.5">
      <c r="B83" s="2" t="s">
        <v>13</v>
      </c>
      <c r="C83" s="3">
        <f>FGRespondents!C83+MGRespondents!C83</f>
        <v>25</v>
      </c>
      <c r="D83" s="3">
        <f>FGRespondents!D83+MGRespondents!D83</f>
        <v>23</v>
      </c>
      <c r="E83" s="3">
        <f>FGRespondents!E83+MGRespondents!E83</f>
        <v>17</v>
      </c>
      <c r="F83" s="3">
        <f>FGRespondents!F83+MGRespondents!F83</f>
        <v>5</v>
      </c>
      <c r="G83" s="3">
        <f>FGRespondents!G83+MGRespondents!G83</f>
        <v>8</v>
      </c>
      <c r="H83" s="10">
        <f>SUM(B83:G83)</f>
        <v>78</v>
      </c>
    </row>
    <row r="84" ht="12.75">
      <c r="B84" s="1"/>
    </row>
    <row r="85" spans="2:7" ht="12.75">
      <c r="B85" s="27" t="s">
        <v>37</v>
      </c>
      <c r="C85" s="11" t="s">
        <v>172</v>
      </c>
      <c r="D85" s="11" t="s">
        <v>39</v>
      </c>
      <c r="E85" s="11" t="s">
        <v>40</v>
      </c>
      <c r="F85" s="11" t="s">
        <v>41</v>
      </c>
      <c r="G85" s="11" t="s">
        <v>36</v>
      </c>
    </row>
    <row r="86" spans="2:7" ht="12.75">
      <c r="B86" s="28" t="s">
        <v>38</v>
      </c>
      <c r="C86" s="3">
        <f>FGRespondents!C86+MGRespondents!C86</f>
        <v>0</v>
      </c>
      <c r="D86" s="3">
        <f>FGRespondents!D86+MGRespondents!D86</f>
        <v>10</v>
      </c>
      <c r="E86" s="3">
        <f>FGRespondents!E86+MGRespondents!E86</f>
        <v>1</v>
      </c>
      <c r="F86" s="3">
        <f>FGRespondents!F86+MGRespondents!F86</f>
        <v>5</v>
      </c>
      <c r="G86" s="3">
        <f>FGRespondents!G86+MGRespondents!G86</f>
        <v>2</v>
      </c>
    </row>
    <row r="87" ht="12.75">
      <c r="B87" s="1"/>
    </row>
    <row r="88" ht="12.75">
      <c r="B88" s="1"/>
    </row>
    <row r="89" ht="12.75">
      <c r="B89" s="6"/>
    </row>
    <row r="90" spans="2:8" ht="12.75" customHeight="1">
      <c r="B90" s="20" t="s">
        <v>176</v>
      </c>
      <c r="C90" s="21" t="s">
        <v>206</v>
      </c>
      <c r="D90" s="52" t="s">
        <v>88</v>
      </c>
      <c r="E90" s="52" t="s">
        <v>10</v>
      </c>
      <c r="F90" s="52" t="s">
        <v>89</v>
      </c>
      <c r="G90" s="52" t="s">
        <v>90</v>
      </c>
      <c r="H90" s="1" t="s">
        <v>56</v>
      </c>
    </row>
    <row r="91" spans="2:8" ht="12.75">
      <c r="B91" s="2" t="s">
        <v>86</v>
      </c>
      <c r="C91" s="3"/>
      <c r="D91" s="54"/>
      <c r="E91" s="54"/>
      <c r="F91" s="54"/>
      <c r="G91" s="54"/>
      <c r="H91" s="1" t="s">
        <v>55</v>
      </c>
    </row>
    <row r="92" spans="2:8" ht="12.75">
      <c r="B92" s="2" t="s">
        <v>91</v>
      </c>
      <c r="C92" s="3">
        <f>FGRespondents!C92+MGRespondents!C92</f>
        <v>9</v>
      </c>
      <c r="D92" s="3">
        <f>FGRespondents!D92+MGRespondents!D92</f>
        <v>6</v>
      </c>
      <c r="E92" s="3">
        <f>FGRespondents!E92+MGRespondents!E92</f>
        <v>11</v>
      </c>
      <c r="F92" s="3">
        <f>FGRespondents!F92+MGRespondents!F92</f>
        <v>8</v>
      </c>
      <c r="G92" s="3">
        <f>FGRespondents!G92+MGRespondents!G92</f>
        <v>17</v>
      </c>
      <c r="H92" s="10">
        <f>SUM(B92:G92)</f>
        <v>51</v>
      </c>
    </row>
    <row r="93" spans="2:8" ht="12.75">
      <c r="B93" s="2" t="s">
        <v>92</v>
      </c>
      <c r="C93" s="3">
        <f>FGRespondents!C93+MGRespondents!C93</f>
        <v>17</v>
      </c>
      <c r="D93" s="3">
        <f>FGRespondents!D93+MGRespondents!D93</f>
        <v>14</v>
      </c>
      <c r="E93" s="3">
        <f>FGRespondents!E93+MGRespondents!E93</f>
        <v>10</v>
      </c>
      <c r="F93" s="3">
        <f>FGRespondents!F93+MGRespondents!F93</f>
        <v>6</v>
      </c>
      <c r="G93" s="3">
        <f>FGRespondents!G93+MGRespondents!G93</f>
        <v>10</v>
      </c>
      <c r="H93" s="35">
        <f>SUM(B93:G93)</f>
        <v>57</v>
      </c>
    </row>
    <row r="94" spans="2:8" ht="12.75">
      <c r="B94" s="2" t="s">
        <v>93</v>
      </c>
      <c r="C94" s="3">
        <f>FGRespondents!C94+MGRespondents!C94</f>
        <v>12</v>
      </c>
      <c r="D94" s="3">
        <f>FGRespondents!D94+MGRespondents!D94</f>
        <v>7</v>
      </c>
      <c r="E94" s="3">
        <f>FGRespondents!E94+MGRespondents!E94</f>
        <v>17</v>
      </c>
      <c r="F94" s="3">
        <f>FGRespondents!F94+MGRespondents!F94</f>
        <v>5</v>
      </c>
      <c r="G94" s="3">
        <f>FGRespondents!G94+MGRespondents!G94</f>
        <v>10</v>
      </c>
      <c r="H94" s="10">
        <f>SUM(B94:G94)</f>
        <v>51</v>
      </c>
    </row>
    <row r="95" ht="12.75">
      <c r="B95" s="1"/>
    </row>
    <row r="96" spans="2:7" ht="12.75">
      <c r="B96" s="27" t="s">
        <v>174</v>
      </c>
      <c r="C96" s="11" t="s">
        <v>193</v>
      </c>
      <c r="D96" s="11" t="s">
        <v>194</v>
      </c>
      <c r="E96" s="11" t="s">
        <v>191</v>
      </c>
      <c r="F96" s="11" t="s">
        <v>192</v>
      </c>
      <c r="G96" s="11" t="s">
        <v>36</v>
      </c>
    </row>
    <row r="97" spans="2:7" ht="12.75">
      <c r="B97" s="28" t="s">
        <v>175</v>
      </c>
      <c r="C97" s="3">
        <f>FGRespondents!C97+MGRespondents!C97</f>
        <v>4</v>
      </c>
      <c r="D97" s="3">
        <f>FGRespondents!D97+MGRespondents!D97</f>
        <v>1</v>
      </c>
      <c r="E97" s="3">
        <f>FGRespondents!E97+MGRespondents!E97</f>
        <v>6</v>
      </c>
      <c r="F97" s="3">
        <f>FGRespondents!F97+MGRespondents!F97</f>
        <v>2</v>
      </c>
      <c r="G97" s="3">
        <f>FGRespondents!G97+MGRespondents!G97</f>
        <v>3</v>
      </c>
    </row>
    <row r="98" ht="12.75">
      <c r="B98" s="1"/>
    </row>
    <row r="100" ht="12.75">
      <c r="A100" s="29" t="s">
        <v>94</v>
      </c>
    </row>
    <row r="101" ht="12.75">
      <c r="B101" s="24"/>
    </row>
    <row r="102" spans="2:9" ht="25.5" customHeight="1">
      <c r="B102" s="20" t="s">
        <v>177</v>
      </c>
      <c r="C102" s="52" t="s">
        <v>95</v>
      </c>
      <c r="D102" s="52" t="s">
        <v>96</v>
      </c>
      <c r="E102" s="21" t="s">
        <v>207</v>
      </c>
      <c r="F102" s="52" t="s">
        <v>99</v>
      </c>
      <c r="G102" s="52" t="s">
        <v>100</v>
      </c>
      <c r="H102" s="52" t="s">
        <v>101</v>
      </c>
      <c r="I102" s="1" t="s">
        <v>56</v>
      </c>
    </row>
    <row r="103" spans="2:9" ht="12.75">
      <c r="B103" s="2"/>
      <c r="C103" s="54"/>
      <c r="D103" s="54"/>
      <c r="E103" s="3"/>
      <c r="F103" s="54"/>
      <c r="G103" s="54"/>
      <c r="H103" s="54"/>
      <c r="I103" s="1" t="s">
        <v>55</v>
      </c>
    </row>
    <row r="104" spans="2:9" ht="12.75">
      <c r="B104" s="2" t="s">
        <v>102</v>
      </c>
      <c r="C104" s="3">
        <f>FGRespondents!C104+MGRespondents!C104</f>
        <v>6</v>
      </c>
      <c r="D104" s="3">
        <f>FGRespondents!D104+MGRespondents!D104</f>
        <v>11</v>
      </c>
      <c r="E104" s="3">
        <f>FGRespondents!E104+MGRespondents!E104</f>
        <v>15</v>
      </c>
      <c r="F104" s="3">
        <f>FGRespondents!F104+MGRespondents!F104</f>
        <v>1</v>
      </c>
      <c r="G104" s="3">
        <f>FGRespondents!G104+MGRespondents!G104</f>
        <v>1</v>
      </c>
      <c r="H104" s="3">
        <f>FGRespondents!H104+MGRespondents!H104</f>
        <v>21</v>
      </c>
      <c r="I104" s="10">
        <f>SUM(C104:H104)</f>
        <v>55</v>
      </c>
    </row>
    <row r="105" spans="2:9" ht="12.75">
      <c r="B105" s="2" t="s">
        <v>103</v>
      </c>
      <c r="C105" s="3">
        <f>FGRespondents!C105+MGRespondents!C105</f>
        <v>4</v>
      </c>
      <c r="D105" s="3">
        <f>FGRespondents!D105+MGRespondents!D105</f>
        <v>5</v>
      </c>
      <c r="E105" s="3">
        <f>FGRespondents!E105+MGRespondents!E105</f>
        <v>25</v>
      </c>
      <c r="F105" s="3">
        <f>FGRespondents!F105+MGRespondents!F105</f>
        <v>1</v>
      </c>
      <c r="G105" s="3">
        <f>FGRespondents!G105+MGRespondents!G105</f>
        <v>0</v>
      </c>
      <c r="H105" s="3">
        <f>FGRespondents!H105+MGRespondents!H105</f>
        <v>18</v>
      </c>
      <c r="I105" s="35">
        <f>SUM(C105:H105)</f>
        <v>53</v>
      </c>
    </row>
    <row r="106" spans="2:9" ht="12.75">
      <c r="B106" s="2" t="s">
        <v>104</v>
      </c>
      <c r="C106" s="3">
        <f>FGRespondents!C106+MGRespondents!C106</f>
        <v>2</v>
      </c>
      <c r="D106" s="3">
        <f>FGRespondents!D106+MGRespondents!D106</f>
        <v>20</v>
      </c>
      <c r="E106" s="3">
        <f>FGRespondents!E106+MGRespondents!E106</f>
        <v>19</v>
      </c>
      <c r="F106" s="3">
        <f>FGRespondents!F106+MGRespondents!F106</f>
        <v>0</v>
      </c>
      <c r="G106" s="3">
        <f>FGRespondents!G106+MGRespondents!G106</f>
        <v>1</v>
      </c>
      <c r="H106" s="3">
        <f>FGRespondents!H106+MGRespondents!H106</f>
        <v>11</v>
      </c>
      <c r="I106" s="10">
        <f>SUM(C107:H107)</f>
        <v>53</v>
      </c>
    </row>
    <row r="107" spans="2:9" ht="12.75">
      <c r="B107" s="2" t="s">
        <v>105</v>
      </c>
      <c r="C107" s="3">
        <f>FGRespondents!C107+MGRespondents!C107</f>
        <v>3</v>
      </c>
      <c r="D107" s="3">
        <f>FGRespondents!D107+MGRespondents!D107</f>
        <v>20</v>
      </c>
      <c r="E107" s="3">
        <f>FGRespondents!E107+MGRespondents!E107</f>
        <v>17</v>
      </c>
      <c r="F107" s="3">
        <f>FGRespondents!F107+MGRespondents!F107</f>
        <v>1</v>
      </c>
      <c r="G107" s="3">
        <f>FGRespondents!G107+MGRespondents!G107</f>
        <v>0</v>
      </c>
      <c r="H107" s="3">
        <f>FGRespondents!H107+MGRespondents!H107</f>
        <v>12</v>
      </c>
      <c r="I107" s="10">
        <f>SUM(C107:H107)</f>
        <v>53</v>
      </c>
    </row>
    <row r="108" ht="12.75">
      <c r="B108" s="1"/>
    </row>
    <row r="109" spans="2:7" ht="12.75">
      <c r="B109" s="27" t="s">
        <v>37</v>
      </c>
      <c r="C109" s="11" t="s">
        <v>195</v>
      </c>
      <c r="D109" s="11" t="s">
        <v>196</v>
      </c>
      <c r="E109" s="11" t="s">
        <v>197</v>
      </c>
      <c r="F109" s="11" t="s">
        <v>198</v>
      </c>
      <c r="G109" s="11" t="s">
        <v>36</v>
      </c>
    </row>
    <row r="110" spans="2:7" ht="12.75">
      <c r="B110" s="28" t="s">
        <v>173</v>
      </c>
      <c r="C110" s="3">
        <f>FGRespondents!C110+MGRespondents!C110</f>
        <v>1</v>
      </c>
      <c r="D110" s="3">
        <f>FGRespondents!D110+MGRespondents!D110</f>
        <v>8</v>
      </c>
      <c r="E110" s="3">
        <f>FGRespondents!E110+MGRespondents!E110</f>
        <v>0</v>
      </c>
      <c r="F110" s="3">
        <f>FGRespondents!F110+MGRespondents!F110</f>
        <v>0</v>
      </c>
      <c r="G110" s="3">
        <f>FGRespondents!G110+MGRespondents!G110</f>
        <v>2</v>
      </c>
    </row>
    <row r="111" ht="12.75">
      <c r="B111" s="1"/>
    </row>
    <row r="112" ht="12.75">
      <c r="B112" s="1"/>
    </row>
    <row r="113" ht="12.75">
      <c r="B113" s="1"/>
    </row>
    <row r="114" ht="12.75">
      <c r="B114" s="23"/>
    </row>
    <row r="115" ht="12.75">
      <c r="B115" s="24"/>
    </row>
    <row r="116" spans="2:9" ht="25.5" customHeight="1">
      <c r="B116" s="20" t="s">
        <v>178</v>
      </c>
      <c r="C116" s="52" t="s">
        <v>106</v>
      </c>
      <c r="D116" s="52" t="s">
        <v>107</v>
      </c>
      <c r="E116" s="21" t="s">
        <v>208</v>
      </c>
      <c r="F116" s="52" t="s">
        <v>109</v>
      </c>
      <c r="G116" s="52" t="s">
        <v>110</v>
      </c>
      <c r="H116" s="52" t="s">
        <v>101</v>
      </c>
      <c r="I116" s="1" t="s">
        <v>56</v>
      </c>
    </row>
    <row r="117" spans="2:9" ht="12.75">
      <c r="B117" s="2"/>
      <c r="C117" s="54"/>
      <c r="D117" s="54"/>
      <c r="E117" s="3"/>
      <c r="F117" s="54"/>
      <c r="G117" s="54"/>
      <c r="H117" s="54"/>
      <c r="I117" s="1" t="s">
        <v>55</v>
      </c>
    </row>
    <row r="118" spans="2:9" ht="12.75">
      <c r="B118" s="4" t="s">
        <v>111</v>
      </c>
      <c r="C118" s="52">
        <f>FGRespondents!C118+MGRespondents!C118</f>
        <v>19</v>
      </c>
      <c r="D118" s="52">
        <f>FGRespondents!D118+MGRespondents!D118</f>
        <v>15</v>
      </c>
      <c r="E118" s="52">
        <f>FGRespondents!E118+MGRespondents!E118</f>
        <v>6</v>
      </c>
      <c r="F118" s="52">
        <f>FGRespondents!F118+MGRespondents!F118</f>
        <v>2</v>
      </c>
      <c r="G118" s="52">
        <f>FGRespondents!G118+MGRespondents!G118</f>
        <v>0</v>
      </c>
      <c r="H118" s="52">
        <f>FGRespondents!H118+MGRespondents!H118</f>
        <v>9</v>
      </c>
      <c r="I118" s="27">
        <f>SUM(C118:H118)</f>
        <v>51</v>
      </c>
    </row>
    <row r="119" spans="2:9" ht="12.75">
      <c r="B119" s="2" t="s">
        <v>112</v>
      </c>
      <c r="C119" s="54"/>
      <c r="D119" s="54"/>
      <c r="E119" s="54"/>
      <c r="F119" s="54"/>
      <c r="G119" s="54"/>
      <c r="H119" s="54"/>
      <c r="I119" s="37"/>
    </row>
    <row r="120" spans="2:9" ht="12.75">
      <c r="B120" s="4" t="s">
        <v>113</v>
      </c>
      <c r="C120" s="52">
        <f>FGRespondents!C120+MGRespondents!C120</f>
        <v>8</v>
      </c>
      <c r="D120" s="52">
        <f>FGRespondents!D120+MGRespondents!D120</f>
        <v>12</v>
      </c>
      <c r="E120" s="52">
        <f>FGRespondents!E120+MGRespondents!E120</f>
        <v>21</v>
      </c>
      <c r="F120" s="52">
        <f>FGRespondents!F120+MGRespondents!F120</f>
        <v>0</v>
      </c>
      <c r="G120" s="52">
        <f>FGRespondents!G120+MGRespondents!G120</f>
        <v>0</v>
      </c>
      <c r="H120" s="52">
        <f>FGRespondents!H120+MGRespondents!H120</f>
        <v>8</v>
      </c>
      <c r="I120" s="27">
        <f>SUM(C120:H120)</f>
        <v>49</v>
      </c>
    </row>
    <row r="121" spans="2:9" ht="12.75">
      <c r="B121" s="2" t="s">
        <v>114</v>
      </c>
      <c r="C121" s="54"/>
      <c r="D121" s="54"/>
      <c r="E121" s="54"/>
      <c r="F121" s="54"/>
      <c r="G121" s="54"/>
      <c r="H121" s="54"/>
      <c r="I121" s="37"/>
    </row>
    <row r="122" spans="2:9" ht="12.75">
      <c r="B122" s="2" t="s">
        <v>115</v>
      </c>
      <c r="C122" s="3">
        <f>FGRespondents!C122+MGRespondents!C122</f>
        <v>6</v>
      </c>
      <c r="D122" s="3">
        <f>FGRespondents!D122+MGRespondents!D122</f>
        <v>12</v>
      </c>
      <c r="E122" s="3">
        <f>FGRespondents!E122+MGRespondents!E122</f>
        <v>13</v>
      </c>
      <c r="F122" s="3">
        <f>FGRespondents!F122+MGRespondents!F122</f>
        <v>2</v>
      </c>
      <c r="G122" s="3">
        <f>FGRespondents!G122+MGRespondents!G122</f>
        <v>0</v>
      </c>
      <c r="H122" s="3">
        <f>FGRespondents!H122+MGRespondents!H122</f>
        <v>17</v>
      </c>
      <c r="I122" s="10">
        <f>SUM(C122:H122)</f>
        <v>50</v>
      </c>
    </row>
    <row r="123" spans="2:9" ht="25.5">
      <c r="B123" s="2" t="s">
        <v>220</v>
      </c>
      <c r="C123" s="3">
        <f>FGRespondents!C123+MGRespondents!C123</f>
        <v>0</v>
      </c>
      <c r="D123" s="3">
        <f>FGRespondents!D123+MGRespondents!D123</f>
        <v>4</v>
      </c>
      <c r="E123" s="3">
        <f>FGRespondents!E123+MGRespondents!E123</f>
        <v>24</v>
      </c>
      <c r="F123" s="3">
        <f>FGRespondents!F123+MGRespondents!F123</f>
        <v>14</v>
      </c>
      <c r="G123" s="3">
        <f>FGRespondents!G123+MGRespondents!G123</f>
        <v>1</v>
      </c>
      <c r="H123" s="3">
        <f>FGRespondents!H123+MGRespondents!H123</f>
        <v>6</v>
      </c>
      <c r="I123" s="10">
        <f>SUM(C123:H123)</f>
        <v>49</v>
      </c>
    </row>
    <row r="124" ht="12.75">
      <c r="B124" s="1"/>
    </row>
    <row r="125" spans="2:7" ht="12.75">
      <c r="B125" s="27" t="s">
        <v>37</v>
      </c>
      <c r="C125" s="11" t="s">
        <v>199</v>
      </c>
      <c r="D125" s="11" t="s">
        <v>200</v>
      </c>
      <c r="E125" s="11" t="s">
        <v>201</v>
      </c>
      <c r="F125" s="11" t="s">
        <v>202</v>
      </c>
      <c r="G125" s="11" t="s">
        <v>36</v>
      </c>
    </row>
    <row r="126" spans="2:7" ht="12.75">
      <c r="B126" s="28" t="s">
        <v>179</v>
      </c>
      <c r="C126" s="3">
        <f>FGRespondents!C126+MGRespondents!C126</f>
        <v>0</v>
      </c>
      <c r="D126" s="3">
        <f>FGRespondents!D126+MGRespondents!D126</f>
        <v>1</v>
      </c>
      <c r="E126" s="3">
        <f>FGRespondents!E126+MGRespondents!E126</f>
        <v>1</v>
      </c>
      <c r="F126" s="3">
        <f>FGRespondents!F126+MGRespondents!F126</f>
        <v>0</v>
      </c>
      <c r="G126" s="3">
        <f>FGRespondents!G126+MGRespondents!G126</f>
        <v>0</v>
      </c>
    </row>
    <row r="127" ht="12.75">
      <c r="B127" s="1"/>
    </row>
    <row r="128" ht="12.75">
      <c r="B128" s="1"/>
    </row>
    <row r="129" ht="12.75">
      <c r="B129" s="23"/>
    </row>
    <row r="130" ht="12.75">
      <c r="B130" s="24"/>
    </row>
    <row r="131" spans="2:9" ht="12.75" customHeight="1">
      <c r="B131" s="20" t="s">
        <v>181</v>
      </c>
      <c r="C131" s="52" t="s">
        <v>116</v>
      </c>
      <c r="D131" s="52" t="s">
        <v>117</v>
      </c>
      <c r="E131" s="52" t="s">
        <v>10</v>
      </c>
      <c r="F131" s="52" t="s">
        <v>118</v>
      </c>
      <c r="G131" s="52" t="s">
        <v>119</v>
      </c>
      <c r="H131" s="52" t="s">
        <v>120</v>
      </c>
      <c r="I131" s="1" t="s">
        <v>56</v>
      </c>
    </row>
    <row r="132" spans="2:9" ht="12.75">
      <c r="B132" s="2" t="s">
        <v>182</v>
      </c>
      <c r="C132" s="54"/>
      <c r="D132" s="54"/>
      <c r="E132" s="54"/>
      <c r="F132" s="54"/>
      <c r="G132" s="54"/>
      <c r="H132" s="54"/>
      <c r="I132" s="1" t="s">
        <v>55</v>
      </c>
    </row>
    <row r="133" spans="2:9" ht="12.75">
      <c r="B133" s="2" t="s">
        <v>121</v>
      </c>
      <c r="C133" s="3">
        <f>FGRespondents!C133+MGRespondents!C133</f>
        <v>4</v>
      </c>
      <c r="D133" s="3">
        <f>FGRespondents!D133+MGRespondents!D133</f>
        <v>14</v>
      </c>
      <c r="E133" s="3">
        <f>FGRespondents!E133+MGRespondents!E133</f>
        <v>10</v>
      </c>
      <c r="F133" s="3">
        <f>FGRespondents!F133+MGRespondents!F133</f>
        <v>5</v>
      </c>
      <c r="G133" s="3">
        <f>FGRespondents!G133+MGRespondents!G133</f>
        <v>1</v>
      </c>
      <c r="H133" s="3">
        <f>FGRespondents!H133+MGRespondents!H133</f>
        <v>17</v>
      </c>
      <c r="I133" s="27">
        <f>SUM(C133:H133)</f>
        <v>51</v>
      </c>
    </row>
    <row r="134" spans="2:9" ht="12.75">
      <c r="B134" s="4" t="s">
        <v>122</v>
      </c>
      <c r="C134" s="52">
        <f>FGRespondents!C134+MGRespondents!C134</f>
        <v>4</v>
      </c>
      <c r="D134" s="52">
        <f>FGRespondents!D134+MGRespondents!D134</f>
        <v>20</v>
      </c>
      <c r="E134" s="52">
        <f>FGRespondents!E134+MGRespondents!E134</f>
        <v>8</v>
      </c>
      <c r="F134" s="52">
        <f>FGRespondents!F134+MGRespondents!F134</f>
        <v>7</v>
      </c>
      <c r="G134" s="52">
        <f>FGRespondents!G134+MGRespondents!G134</f>
        <v>4</v>
      </c>
      <c r="H134" s="52">
        <f>FGRespondents!H134+MGRespondents!H134</f>
        <v>8</v>
      </c>
      <c r="I134" s="27">
        <f>SUM(C134:H134)</f>
        <v>51</v>
      </c>
    </row>
    <row r="135" spans="2:9" ht="12.75">
      <c r="B135" s="2" t="s">
        <v>123</v>
      </c>
      <c r="C135" s="54"/>
      <c r="D135" s="54"/>
      <c r="E135" s="54"/>
      <c r="F135" s="54"/>
      <c r="G135" s="54"/>
      <c r="H135" s="54"/>
      <c r="I135" s="37"/>
    </row>
    <row r="136" spans="2:9" ht="12.75">
      <c r="B136" s="2" t="s">
        <v>124</v>
      </c>
      <c r="C136" s="3">
        <f>FGRespondents!C136+MGRespondents!C136</f>
        <v>7</v>
      </c>
      <c r="D136" s="3">
        <f>FGRespondents!D136+MGRespondents!D136</f>
        <v>22</v>
      </c>
      <c r="E136" s="3">
        <f>FGRespondents!E136+MGRespondents!E136</f>
        <v>10</v>
      </c>
      <c r="F136" s="3">
        <f>FGRespondents!F136+MGRespondents!F136</f>
        <v>4</v>
      </c>
      <c r="G136" s="3">
        <f>FGRespondents!G136+MGRespondents!G136</f>
        <v>1</v>
      </c>
      <c r="H136" s="3">
        <f>FGRespondents!H136+MGRespondents!H136</f>
        <v>8</v>
      </c>
      <c r="I136" s="10">
        <f>SUM(C136:H136)</f>
        <v>52</v>
      </c>
    </row>
    <row r="137" ht="12.75">
      <c r="B137" s="1"/>
    </row>
    <row r="138" spans="2:6" ht="12.75">
      <c r="B138" s="27" t="s">
        <v>37</v>
      </c>
      <c r="C138" s="11" t="s">
        <v>221</v>
      </c>
      <c r="D138" s="11" t="s">
        <v>222</v>
      </c>
      <c r="E138" s="11" t="s">
        <v>223</v>
      </c>
      <c r="F138" s="11" t="s">
        <v>224</v>
      </c>
    </row>
    <row r="139" spans="2:6" ht="12.75">
      <c r="B139" s="28" t="s">
        <v>180</v>
      </c>
      <c r="C139" s="3">
        <f>FGRespondents!C139+MGRespondents!C138</f>
        <v>1</v>
      </c>
      <c r="D139" s="3">
        <f>FGRespondents!D139+MGRespondents!D138</f>
        <v>10</v>
      </c>
      <c r="E139" s="3">
        <f>FGRespondents!E139+MGRespondents!E138</f>
        <v>4</v>
      </c>
      <c r="F139" s="3">
        <f>FGRespondents!F139+MGRespondents!F138</f>
        <v>1</v>
      </c>
    </row>
    <row r="140" ht="12.75">
      <c r="B140" s="1"/>
    </row>
    <row r="141" ht="12.75">
      <c r="B141" s="1"/>
    </row>
    <row r="142" ht="12.75">
      <c r="B142" s="5"/>
    </row>
    <row r="143" spans="1:2" ht="12.75">
      <c r="A143" s="29" t="s">
        <v>15</v>
      </c>
      <c r="B143" s="5" t="s">
        <v>14</v>
      </c>
    </row>
    <row r="144" ht="12.75">
      <c r="B144" s="1"/>
    </row>
    <row r="145" ht="12.75">
      <c r="B145" s="1"/>
    </row>
    <row r="146" spans="2:9" ht="12.75" customHeight="1">
      <c r="B146" s="20" t="s">
        <v>183</v>
      </c>
      <c r="C146" s="52" t="s">
        <v>126</v>
      </c>
      <c r="D146" s="52" t="s">
        <v>127</v>
      </c>
      <c r="E146" s="52" t="s">
        <v>10</v>
      </c>
      <c r="F146" s="52" t="s">
        <v>128</v>
      </c>
      <c r="G146" s="52" t="s">
        <v>129</v>
      </c>
      <c r="H146" s="21" t="s">
        <v>130</v>
      </c>
      <c r="I146" s="1" t="s">
        <v>56</v>
      </c>
    </row>
    <row r="147" spans="2:9" ht="12.75">
      <c r="B147" s="2" t="s">
        <v>125</v>
      </c>
      <c r="C147" s="54"/>
      <c r="D147" s="54"/>
      <c r="E147" s="54"/>
      <c r="F147" s="54"/>
      <c r="G147" s="54"/>
      <c r="H147" s="3" t="s">
        <v>131</v>
      </c>
      <c r="I147" s="1" t="s">
        <v>55</v>
      </c>
    </row>
    <row r="148" spans="2:9" ht="12.75">
      <c r="B148" s="4" t="s">
        <v>132</v>
      </c>
      <c r="C148" s="52">
        <f>FGRespondents!C148+MGRespondents!C148</f>
        <v>10</v>
      </c>
      <c r="D148" s="52">
        <f>FGRespondents!D148+MGRespondents!D148</f>
        <v>18</v>
      </c>
      <c r="E148" s="52">
        <f>FGRespondents!E148+MGRespondents!E148</f>
        <v>8</v>
      </c>
      <c r="F148" s="52">
        <f>FGRespondents!F148+MGRespondents!F148</f>
        <v>5</v>
      </c>
      <c r="G148" s="52">
        <f>FGRespondents!G148+MGRespondents!G148</f>
        <v>2</v>
      </c>
      <c r="H148" s="52">
        <f>FGRespondents!H148+MGRespondents!H148</f>
        <v>11</v>
      </c>
      <c r="I148" s="27">
        <f>SUM(C148:H148)</f>
        <v>54</v>
      </c>
    </row>
    <row r="149" spans="2:9" ht="12.75">
      <c r="B149" s="4" t="s">
        <v>133</v>
      </c>
      <c r="C149" s="53"/>
      <c r="D149" s="53"/>
      <c r="E149" s="53"/>
      <c r="F149" s="53"/>
      <c r="G149" s="53"/>
      <c r="H149" s="53"/>
      <c r="I149" s="35"/>
    </row>
    <row r="150" spans="2:9" ht="12.75">
      <c r="B150" s="2" t="s">
        <v>134</v>
      </c>
      <c r="C150" s="54"/>
      <c r="D150" s="54"/>
      <c r="E150" s="54"/>
      <c r="F150" s="54"/>
      <c r="G150" s="54"/>
      <c r="H150" s="54"/>
      <c r="I150" s="37"/>
    </row>
    <row r="151" spans="2:9" ht="12.75">
      <c r="B151" s="4" t="s">
        <v>135</v>
      </c>
      <c r="C151" s="52">
        <f>FGRespondents!C151+MGRespondents!C151</f>
        <v>8</v>
      </c>
      <c r="D151" s="52">
        <f>FGRespondents!D151+MGRespondents!D151</f>
        <v>10</v>
      </c>
      <c r="E151" s="52">
        <f>FGRespondents!E151+MGRespondents!E151</f>
        <v>20</v>
      </c>
      <c r="F151" s="52">
        <f>FGRespondents!F151+MGRespondents!F151</f>
        <v>1</v>
      </c>
      <c r="G151" s="52">
        <f>FGRespondents!G151+MGRespondents!G151</f>
        <v>1</v>
      </c>
      <c r="H151" s="52">
        <f>FGRespondents!H151+MGRespondents!H151</f>
        <v>13</v>
      </c>
      <c r="I151" s="27">
        <f>SUM(C151:H151)</f>
        <v>53</v>
      </c>
    </row>
    <row r="152" spans="2:9" ht="12.75">
      <c r="B152" s="4" t="s">
        <v>136</v>
      </c>
      <c r="C152" s="53"/>
      <c r="D152" s="53"/>
      <c r="E152" s="53"/>
      <c r="F152" s="53"/>
      <c r="G152" s="53"/>
      <c r="H152" s="53"/>
      <c r="I152" s="35"/>
    </row>
    <row r="153" spans="2:9" ht="12.75">
      <c r="B153" s="2" t="s">
        <v>137</v>
      </c>
      <c r="C153" s="54"/>
      <c r="D153" s="54"/>
      <c r="E153" s="54"/>
      <c r="F153" s="54"/>
      <c r="G153" s="54"/>
      <c r="H153" s="54"/>
      <c r="I153" s="37"/>
    </row>
    <row r="154" spans="2:9" ht="12.75">
      <c r="B154" s="4" t="s">
        <v>138</v>
      </c>
      <c r="C154" s="52">
        <f>FGRespondents!C154+MGRespondents!C154</f>
        <v>10</v>
      </c>
      <c r="D154" s="52">
        <f>FGRespondents!D154+MGRespondents!D154</f>
        <v>20</v>
      </c>
      <c r="E154" s="52">
        <f>FGRespondents!E154+MGRespondents!E154</f>
        <v>9</v>
      </c>
      <c r="F154" s="52">
        <f>FGRespondents!F154+MGRespondents!F154</f>
        <v>3</v>
      </c>
      <c r="G154" s="52">
        <f>FGRespondents!G154+MGRespondents!G154</f>
        <v>1</v>
      </c>
      <c r="H154" s="52">
        <f>FGRespondents!H154+MGRespondents!H154</f>
        <v>10</v>
      </c>
      <c r="I154" s="27">
        <f>SUM(C154:H154)</f>
        <v>53</v>
      </c>
    </row>
    <row r="155" spans="2:9" ht="14.25">
      <c r="B155" s="2" t="s">
        <v>139</v>
      </c>
      <c r="C155" s="54"/>
      <c r="D155" s="54"/>
      <c r="E155" s="54"/>
      <c r="F155" s="54"/>
      <c r="G155" s="54"/>
      <c r="H155" s="54"/>
      <c r="I155" s="35"/>
    </row>
    <row r="156" spans="2:9" ht="12.75">
      <c r="B156" s="4" t="s">
        <v>140</v>
      </c>
      <c r="C156" s="52">
        <f>FGRespondents!C156+MGRespondents!C156</f>
        <v>24</v>
      </c>
      <c r="D156" s="52">
        <f>FGRespondents!D156+MGRespondents!D156</f>
        <v>17</v>
      </c>
      <c r="E156" s="52">
        <f>FGRespondents!E156+MGRespondents!E156</f>
        <v>4</v>
      </c>
      <c r="F156" s="52">
        <f>FGRespondents!F156+MGRespondents!F156</f>
        <v>0</v>
      </c>
      <c r="G156" s="52">
        <f>FGRespondents!G156+MGRespondents!G156</f>
        <v>0</v>
      </c>
      <c r="H156" s="52">
        <f>FGRespondents!H156+MGRespondents!H156</f>
        <v>7</v>
      </c>
      <c r="I156" s="27">
        <f>SUM(C156:H156)</f>
        <v>52</v>
      </c>
    </row>
    <row r="157" spans="2:9" ht="12.75">
      <c r="B157" s="4" t="s">
        <v>141</v>
      </c>
      <c r="C157" s="53"/>
      <c r="D157" s="53"/>
      <c r="E157" s="53"/>
      <c r="F157" s="53"/>
      <c r="G157" s="53"/>
      <c r="H157" s="53"/>
      <c r="I157" s="35"/>
    </row>
    <row r="158" spans="2:9" ht="12.75">
      <c r="B158" s="2" t="s">
        <v>142</v>
      </c>
      <c r="C158" s="54"/>
      <c r="D158" s="54"/>
      <c r="E158" s="54"/>
      <c r="F158" s="54"/>
      <c r="G158" s="54"/>
      <c r="H158" s="54"/>
      <c r="I158" s="37"/>
    </row>
    <row r="159" spans="2:9" ht="12.75">
      <c r="B159" s="4" t="s">
        <v>143</v>
      </c>
      <c r="C159" s="52">
        <f>FGRespondents!C159+MGRespondents!C159</f>
        <v>13</v>
      </c>
      <c r="D159" s="52">
        <f>FGRespondents!D159+MGRespondents!D159</f>
        <v>14</v>
      </c>
      <c r="E159" s="52">
        <f>FGRespondents!E159+MGRespondents!E159</f>
        <v>8</v>
      </c>
      <c r="F159" s="52">
        <f>FGRespondents!F159+MGRespondents!F159</f>
        <v>6</v>
      </c>
      <c r="G159" s="52">
        <f>FGRespondents!G159+MGRespondents!G159</f>
        <v>5</v>
      </c>
      <c r="H159" s="52">
        <f>FGRespondents!H159+MGRespondents!H159</f>
        <v>8</v>
      </c>
      <c r="I159" s="27">
        <f>SUM(C159:H159)</f>
        <v>54</v>
      </c>
    </row>
    <row r="160" spans="2:9" ht="12.75">
      <c r="B160" s="4" t="s">
        <v>141</v>
      </c>
      <c r="C160" s="53"/>
      <c r="D160" s="53"/>
      <c r="E160" s="53"/>
      <c r="F160" s="53"/>
      <c r="G160" s="53"/>
      <c r="H160" s="53"/>
      <c r="I160" s="35"/>
    </row>
    <row r="161" spans="2:9" ht="12.75">
      <c r="B161" s="2" t="s">
        <v>144</v>
      </c>
      <c r="C161" s="54"/>
      <c r="D161" s="54"/>
      <c r="E161" s="54"/>
      <c r="F161" s="54"/>
      <c r="G161" s="54"/>
      <c r="H161" s="54"/>
      <c r="I161" s="37"/>
    </row>
    <row r="162" spans="2:9" ht="12.75">
      <c r="B162" s="4" t="s">
        <v>145</v>
      </c>
      <c r="C162" s="52">
        <f>FGRespondents!C162+MGRespondents!C162</f>
        <v>17</v>
      </c>
      <c r="D162" s="52">
        <f>FGRespondents!D162+MGRespondents!D162</f>
        <v>19</v>
      </c>
      <c r="E162" s="52">
        <f>FGRespondents!E162+MGRespondents!E162</f>
        <v>5</v>
      </c>
      <c r="F162" s="52">
        <f>FGRespondents!F162+MGRespondents!F162</f>
        <v>4</v>
      </c>
      <c r="G162" s="52">
        <f>FGRespondents!G162+MGRespondents!G162</f>
        <v>2</v>
      </c>
      <c r="H162" s="52">
        <f>FGRespondents!H162+MGRespondents!H162</f>
        <v>8</v>
      </c>
      <c r="I162" s="27">
        <f>SUM(C162:H162)</f>
        <v>55</v>
      </c>
    </row>
    <row r="163" spans="2:9" ht="12.75">
      <c r="B163" s="4" t="s">
        <v>146</v>
      </c>
      <c r="C163" s="53"/>
      <c r="D163" s="53"/>
      <c r="E163" s="53"/>
      <c r="F163" s="53"/>
      <c r="G163" s="53"/>
      <c r="H163" s="53"/>
      <c r="I163" s="35"/>
    </row>
    <row r="164" spans="2:9" ht="12.75">
      <c r="B164" s="4" t="s">
        <v>147</v>
      </c>
      <c r="C164" s="53"/>
      <c r="D164" s="53"/>
      <c r="E164" s="53"/>
      <c r="F164" s="53"/>
      <c r="G164" s="53"/>
      <c r="H164" s="53"/>
      <c r="I164" s="36"/>
    </row>
    <row r="165" spans="2:9" ht="12.75">
      <c r="B165" s="2" t="s">
        <v>148</v>
      </c>
      <c r="C165" s="54"/>
      <c r="D165" s="54"/>
      <c r="E165" s="54"/>
      <c r="F165" s="54"/>
      <c r="G165" s="54"/>
      <c r="H165" s="54"/>
      <c r="I165" s="36"/>
    </row>
    <row r="166" spans="2:9" ht="12.75">
      <c r="B166" s="4" t="s">
        <v>184</v>
      </c>
      <c r="C166" s="52">
        <f>FGRespondents!C166+MGRespondents!C166</f>
        <v>8</v>
      </c>
      <c r="D166" s="52">
        <f>FGRespondents!D166+MGRespondents!D166</f>
        <v>0</v>
      </c>
      <c r="E166" s="52">
        <f>FGRespondents!E166+MGRespondents!E166</f>
        <v>0</v>
      </c>
      <c r="F166" s="52">
        <f>FGRespondents!F166+MGRespondents!F166</f>
        <v>0</v>
      </c>
      <c r="G166" s="52">
        <f>FGRespondents!G166+MGRespondents!G166</f>
        <v>0</v>
      </c>
      <c r="H166" s="52">
        <f>FGRespondents!H166+MGRespondents!H166</f>
        <v>0</v>
      </c>
      <c r="I166" s="27">
        <f>SUM(C166:H166)</f>
        <v>8</v>
      </c>
    </row>
    <row r="167" spans="2:9" ht="12.75">
      <c r="B167" s="4" t="s">
        <v>149</v>
      </c>
      <c r="C167" s="53"/>
      <c r="D167" s="53"/>
      <c r="E167" s="53"/>
      <c r="F167" s="53"/>
      <c r="G167" s="53"/>
      <c r="H167" s="53"/>
      <c r="I167" s="35"/>
    </row>
    <row r="168" spans="2:9" ht="12.75">
      <c r="B168" s="4" t="s">
        <v>149</v>
      </c>
      <c r="C168" s="53"/>
      <c r="D168" s="53"/>
      <c r="E168" s="53"/>
      <c r="F168" s="53"/>
      <c r="G168" s="53"/>
      <c r="H168" s="53"/>
      <c r="I168" s="36"/>
    </row>
    <row r="169" spans="2:9" ht="12.75">
      <c r="B169" s="2"/>
      <c r="C169" s="54"/>
      <c r="D169" s="54"/>
      <c r="E169" s="54"/>
      <c r="F169" s="54"/>
      <c r="G169" s="54"/>
      <c r="H169" s="54"/>
      <c r="I169" s="28"/>
    </row>
    <row r="170" ht="12.75">
      <c r="B170" s="1"/>
    </row>
    <row r="171" ht="12.75">
      <c r="B171" s="1"/>
    </row>
    <row r="172" spans="2:7" ht="12.75">
      <c r="B172" s="27" t="s">
        <v>185</v>
      </c>
      <c r="C172" s="11" t="s">
        <v>172</v>
      </c>
      <c r="D172" s="11" t="s">
        <v>39</v>
      </c>
      <c r="E172" s="11" t="s">
        <v>40</v>
      </c>
      <c r="F172" s="11" t="s">
        <v>41</v>
      </c>
      <c r="G172" s="11" t="s">
        <v>36</v>
      </c>
    </row>
    <row r="173" spans="2:7" ht="12.75">
      <c r="B173" s="28" t="s">
        <v>186</v>
      </c>
      <c r="C173" s="3">
        <f>FGRespondents!C173+MGRespondents!C173</f>
        <v>0</v>
      </c>
      <c r="D173" s="3">
        <f>FGRespondents!D173+MGRespondents!D173</f>
        <v>1</v>
      </c>
      <c r="E173" s="3">
        <f>FGRespondents!E173+MGRespondents!E173</f>
        <v>0</v>
      </c>
      <c r="F173" s="3">
        <f>FGRespondents!F173+MGRespondents!F173</f>
        <v>1</v>
      </c>
      <c r="G173" s="3">
        <f>FGRespondents!G173+MGRespondents!G173</f>
        <v>0</v>
      </c>
    </row>
    <row r="174" ht="12.75">
      <c r="B174" s="1"/>
    </row>
    <row r="175" ht="12.75">
      <c r="B175" s="1"/>
    </row>
    <row r="176" ht="12.75">
      <c r="B176" s="5"/>
    </row>
    <row r="177" spans="1:2" ht="12.75">
      <c r="A177" s="31" t="s">
        <v>150</v>
      </c>
      <c r="B177" s="5" t="s">
        <v>16</v>
      </c>
    </row>
    <row r="178" ht="12.75">
      <c r="B178" s="1"/>
    </row>
    <row r="179" ht="12.75">
      <c r="B179" s="24"/>
    </row>
    <row r="180" spans="2:8" ht="12.75" customHeight="1">
      <c r="B180" s="52" t="s">
        <v>187</v>
      </c>
      <c r="C180" s="52" t="s">
        <v>17</v>
      </c>
      <c r="D180" s="52" t="s">
        <v>18</v>
      </c>
      <c r="E180" s="52" t="s">
        <v>19</v>
      </c>
      <c r="F180" s="52" t="s">
        <v>20</v>
      </c>
      <c r="G180" s="52" t="s">
        <v>21</v>
      </c>
      <c r="H180" s="52" t="s">
        <v>22</v>
      </c>
    </row>
    <row r="181" spans="2:9" ht="12.75">
      <c r="B181" s="54"/>
      <c r="C181" s="54"/>
      <c r="D181" s="54"/>
      <c r="E181" s="54"/>
      <c r="F181" s="54"/>
      <c r="G181" s="54"/>
      <c r="H181" s="54"/>
      <c r="I181" s="11" t="s">
        <v>42</v>
      </c>
    </row>
    <row r="182" spans="2:9" ht="12.75">
      <c r="B182" s="2" t="s">
        <v>23</v>
      </c>
      <c r="C182" s="3">
        <f>FGRespondents!C182+MGRespondents!C182</f>
        <v>46</v>
      </c>
      <c r="D182" s="3">
        <f>FGRespondents!D182+MGRespondents!D182</f>
        <v>0</v>
      </c>
      <c r="E182" s="3">
        <f>FGRespondents!E182+MGRespondents!E182</f>
        <v>8</v>
      </c>
      <c r="F182" s="3">
        <f>FGRespondents!F182+MGRespondents!F182</f>
        <v>2</v>
      </c>
      <c r="G182" s="3">
        <f>FGRespondents!G182+MGRespondents!G182</f>
        <v>2</v>
      </c>
      <c r="H182" s="3">
        <f>FGRespondents!H182+MGRespondents!H182</f>
        <v>0</v>
      </c>
      <c r="I182" s="11">
        <f>SUM(C182:H182)</f>
        <v>58</v>
      </c>
    </row>
    <row r="183" spans="2:9" ht="12.75">
      <c r="B183" s="10" t="s">
        <v>43</v>
      </c>
      <c r="C183" s="13">
        <f aca="true" t="shared" si="0" ref="C183:H183">C182/$I$182</f>
        <v>0.7931034482758621</v>
      </c>
      <c r="D183" s="13">
        <f t="shared" si="0"/>
        <v>0</v>
      </c>
      <c r="E183" s="13">
        <f t="shared" si="0"/>
        <v>0.13793103448275862</v>
      </c>
      <c r="F183" s="13">
        <f t="shared" si="0"/>
        <v>0.034482758620689655</v>
      </c>
      <c r="G183" s="13">
        <f t="shared" si="0"/>
        <v>0.034482758620689655</v>
      </c>
      <c r="H183" s="13">
        <f t="shared" si="0"/>
        <v>0</v>
      </c>
      <c r="I183" s="13">
        <v>1</v>
      </c>
    </row>
    <row r="184" spans="2:9" ht="12.75">
      <c r="B184" s="32"/>
      <c r="C184" s="33"/>
      <c r="D184" s="33"/>
      <c r="E184" s="33"/>
      <c r="F184" s="33"/>
      <c r="G184" s="33"/>
      <c r="H184" s="33"/>
      <c r="I184" s="33"/>
    </row>
    <row r="185" ht="12.75">
      <c r="B185" s="25"/>
    </row>
    <row r="186" spans="2:11" ht="12.75">
      <c r="B186" s="24"/>
      <c r="K186" s="1"/>
    </row>
    <row r="187" spans="2:7" ht="25.5" customHeight="1">
      <c r="B187" s="52" t="s">
        <v>188</v>
      </c>
      <c r="C187" s="46" t="s">
        <v>151</v>
      </c>
      <c r="D187" s="50" t="s">
        <v>152</v>
      </c>
      <c r="E187" s="46" t="s">
        <v>153</v>
      </c>
      <c r="F187" s="46" t="s">
        <v>209</v>
      </c>
      <c r="G187" s="1" t="s">
        <v>56</v>
      </c>
    </row>
    <row r="188" spans="2:7" ht="12.75">
      <c r="B188" s="54"/>
      <c r="C188" s="47"/>
      <c r="D188" s="51"/>
      <c r="E188" s="47"/>
      <c r="F188" s="47"/>
      <c r="G188" s="1" t="s">
        <v>55</v>
      </c>
    </row>
    <row r="189" spans="2:7" ht="12.75">
      <c r="B189" s="2" t="s">
        <v>24</v>
      </c>
      <c r="C189" s="3">
        <f>FGRespondents!C189+MGRespondents!C189</f>
        <v>31</v>
      </c>
      <c r="D189" s="3">
        <f>FGRespondents!D189+MGRespondents!D189</f>
        <v>34</v>
      </c>
      <c r="E189" s="3">
        <f>FGRespondents!E189+MGRespondents!E189</f>
        <v>12</v>
      </c>
      <c r="F189" s="3">
        <f>FGRespondents!F189+MGRespondents!F189</f>
        <v>16</v>
      </c>
      <c r="G189" s="10">
        <f>SUM(C189:F189)</f>
        <v>93</v>
      </c>
    </row>
    <row r="190" ht="12.75">
      <c r="B190" s="1"/>
    </row>
    <row r="191" spans="2:10" ht="12.75">
      <c r="B191" s="6"/>
      <c r="J191" s="9"/>
    </row>
    <row r="192" spans="2:15" ht="12.75">
      <c r="B192" s="6" t="s">
        <v>57</v>
      </c>
      <c r="O192" s="1" t="s">
        <v>56</v>
      </c>
    </row>
    <row r="193" spans="2:15" ht="12.75">
      <c r="B193" s="7" t="s">
        <v>189</v>
      </c>
      <c r="C193" s="8" t="s">
        <v>154</v>
      </c>
      <c r="D193" s="8" t="s">
        <v>155</v>
      </c>
      <c r="E193" s="8" t="s">
        <v>156</v>
      </c>
      <c r="F193" s="8" t="s">
        <v>157</v>
      </c>
      <c r="G193" s="8" t="s">
        <v>158</v>
      </c>
      <c r="H193" s="8" t="s">
        <v>159</v>
      </c>
      <c r="I193" s="8" t="s">
        <v>160</v>
      </c>
      <c r="J193" s="8" t="s">
        <v>161</v>
      </c>
      <c r="K193" s="8" t="s">
        <v>162</v>
      </c>
      <c r="L193" s="8" t="s">
        <v>163</v>
      </c>
      <c r="M193" s="8" t="s">
        <v>164</v>
      </c>
      <c r="N193" s="8" t="s">
        <v>165</v>
      </c>
      <c r="O193" s="1" t="s">
        <v>55</v>
      </c>
    </row>
    <row r="194" spans="2:15" ht="12.75">
      <c r="B194" s="2" t="s">
        <v>25</v>
      </c>
      <c r="C194" s="3">
        <f>FGRespondents!C194+MGRespondents!C194</f>
        <v>10</v>
      </c>
      <c r="D194" s="3">
        <f>FGRespondents!D194+MGRespondents!D194</f>
        <v>12</v>
      </c>
      <c r="E194" s="3">
        <f>FGRespondents!E194+MGRespondents!E194</f>
        <v>15</v>
      </c>
      <c r="F194" s="3">
        <f>FGRespondents!F194+MGRespondents!F194</f>
        <v>18</v>
      </c>
      <c r="G194" s="3">
        <f>FGRespondents!G194+MGRespondents!G194</f>
        <v>19</v>
      </c>
      <c r="H194" s="3">
        <f>FGRespondents!H194+MGRespondents!H194</f>
        <v>32</v>
      </c>
      <c r="I194" s="3">
        <f>FGRespondents!I194+MGRespondents!I194</f>
        <v>37</v>
      </c>
      <c r="J194" s="3">
        <f>FGRespondents!J194+MGRespondents!J194</f>
        <v>38</v>
      </c>
      <c r="K194" s="3">
        <f>FGRespondents!K194+MGRespondents!K194</f>
        <v>38</v>
      </c>
      <c r="L194" s="3">
        <f>FGRespondents!L194+MGRespondents!L194</f>
        <v>23</v>
      </c>
      <c r="M194" s="3">
        <f>FGRespondents!M194+MGRespondents!M194</f>
        <v>19</v>
      </c>
      <c r="N194" s="3">
        <f>FGRespondents!N194+MGRespondents!N194</f>
        <v>10</v>
      </c>
      <c r="O194" s="10">
        <f>SUM(C194:N194)</f>
        <v>271</v>
      </c>
    </row>
    <row r="195" ht="12.75">
      <c r="B195" s="1"/>
    </row>
    <row r="196" ht="12.75">
      <c r="B196" s="6"/>
    </row>
    <row r="197" spans="2:8" ht="12.75">
      <c r="B197" s="6" t="s">
        <v>57</v>
      </c>
      <c r="H197" s="1"/>
    </row>
    <row r="198" spans="2:8" ht="25.5">
      <c r="B198" s="7" t="s">
        <v>190</v>
      </c>
      <c r="C198" s="8" t="s">
        <v>26</v>
      </c>
      <c r="D198" s="8" t="s">
        <v>27</v>
      </c>
      <c r="E198" s="8" t="s">
        <v>28</v>
      </c>
      <c r="F198" s="8" t="s">
        <v>29</v>
      </c>
      <c r="G198" s="8" t="s">
        <v>30</v>
      </c>
      <c r="H198" s="1" t="s">
        <v>204</v>
      </c>
    </row>
    <row r="199" spans="2:8" ht="12.75">
      <c r="B199" s="2" t="s">
        <v>166</v>
      </c>
      <c r="C199" s="3">
        <f>FGRespondents!C199+MGRespondents!C199</f>
        <v>0</v>
      </c>
      <c r="D199" s="3">
        <f>FGRespondents!D199+MGRespondents!D199</f>
        <v>1</v>
      </c>
      <c r="E199" s="3">
        <f>FGRespondents!E199+MGRespondents!E199</f>
        <v>2</v>
      </c>
      <c r="F199" s="3">
        <f>FGRespondents!F199+MGRespondents!F199</f>
        <v>1</v>
      </c>
      <c r="G199" s="3">
        <f>FGRespondents!G199+MGRespondents!G199</f>
        <v>46</v>
      </c>
      <c r="H199" s="10">
        <f>SUM(C199:G199)</f>
        <v>50</v>
      </c>
    </row>
    <row r="200" ht="12.75">
      <c r="B200" s="1"/>
    </row>
  </sheetData>
  <mergeCells count="176">
    <mergeCell ref="B187:B188"/>
    <mergeCell ref="B61:B62"/>
    <mergeCell ref="B71:B72"/>
    <mergeCell ref="B22:B24"/>
    <mergeCell ref="B32:B33"/>
    <mergeCell ref="B41:B42"/>
    <mergeCell ref="B52:B53"/>
    <mergeCell ref="B81:B82"/>
    <mergeCell ref="H166:H169"/>
    <mergeCell ref="B180:B181"/>
    <mergeCell ref="C180:C181"/>
    <mergeCell ref="D180:D181"/>
    <mergeCell ref="E180:E181"/>
    <mergeCell ref="F180:F181"/>
    <mergeCell ref="G180:G181"/>
    <mergeCell ref="H180:H181"/>
    <mergeCell ref="C166:C169"/>
    <mergeCell ref="D166:D169"/>
    <mergeCell ref="E166:E169"/>
    <mergeCell ref="F166:F169"/>
    <mergeCell ref="G159:G161"/>
    <mergeCell ref="F159:F161"/>
    <mergeCell ref="G166:G169"/>
    <mergeCell ref="H159:H161"/>
    <mergeCell ref="C162:C165"/>
    <mergeCell ref="D162:D165"/>
    <mergeCell ref="E162:E165"/>
    <mergeCell ref="F162:F165"/>
    <mergeCell ref="G162:G165"/>
    <mergeCell ref="H162:H165"/>
    <mergeCell ref="C159:C161"/>
    <mergeCell ref="D159:D161"/>
    <mergeCell ref="E159:E161"/>
    <mergeCell ref="G156:G158"/>
    <mergeCell ref="H156:H158"/>
    <mergeCell ref="C154:C155"/>
    <mergeCell ref="D154:D155"/>
    <mergeCell ref="E154:E155"/>
    <mergeCell ref="C156:C158"/>
    <mergeCell ref="D156:D158"/>
    <mergeCell ref="E156:E158"/>
    <mergeCell ref="F156:F158"/>
    <mergeCell ref="F154:F155"/>
    <mergeCell ref="H148:H150"/>
    <mergeCell ref="C151:C153"/>
    <mergeCell ref="D151:D153"/>
    <mergeCell ref="E151:E153"/>
    <mergeCell ref="F151:F153"/>
    <mergeCell ref="G151:G153"/>
    <mergeCell ref="H151:H153"/>
    <mergeCell ref="G154:G155"/>
    <mergeCell ref="H154:H155"/>
    <mergeCell ref="G146:G147"/>
    <mergeCell ref="C148:C150"/>
    <mergeCell ref="D148:D150"/>
    <mergeCell ref="E148:E150"/>
    <mergeCell ref="F148:F150"/>
    <mergeCell ref="G148:G150"/>
    <mergeCell ref="C146:C147"/>
    <mergeCell ref="D146:D147"/>
    <mergeCell ref="E146:E147"/>
    <mergeCell ref="F146:F147"/>
    <mergeCell ref="G134:G135"/>
    <mergeCell ref="H134:H135"/>
    <mergeCell ref="E134:E135"/>
    <mergeCell ref="F134:F135"/>
    <mergeCell ref="C131:C132"/>
    <mergeCell ref="D131:D132"/>
    <mergeCell ref="C134:C135"/>
    <mergeCell ref="D134:D135"/>
    <mergeCell ref="F131:F132"/>
    <mergeCell ref="G118:G119"/>
    <mergeCell ref="H118:H119"/>
    <mergeCell ref="G120:G121"/>
    <mergeCell ref="H120:H121"/>
    <mergeCell ref="G131:G132"/>
    <mergeCell ref="H131:H132"/>
    <mergeCell ref="C120:C121"/>
    <mergeCell ref="D120:D121"/>
    <mergeCell ref="E120:E121"/>
    <mergeCell ref="F120:F121"/>
    <mergeCell ref="C118:C119"/>
    <mergeCell ref="D118:D119"/>
    <mergeCell ref="E118:E119"/>
    <mergeCell ref="F118:F119"/>
    <mergeCell ref="H102:H103"/>
    <mergeCell ref="C116:C117"/>
    <mergeCell ref="D116:D117"/>
    <mergeCell ref="F116:F117"/>
    <mergeCell ref="G116:G117"/>
    <mergeCell ref="H116:H117"/>
    <mergeCell ref="C102:C103"/>
    <mergeCell ref="D102:D103"/>
    <mergeCell ref="F102:F103"/>
    <mergeCell ref="G102:G103"/>
    <mergeCell ref="G81:G82"/>
    <mergeCell ref="D90:D91"/>
    <mergeCell ref="E90:E91"/>
    <mergeCell ref="F90:F91"/>
    <mergeCell ref="G90:G91"/>
    <mergeCell ref="D81:D82"/>
    <mergeCell ref="E81:E82"/>
    <mergeCell ref="F81:F82"/>
    <mergeCell ref="G75:G76"/>
    <mergeCell ref="H75:H76"/>
    <mergeCell ref="C71:C73"/>
    <mergeCell ref="D71:D73"/>
    <mergeCell ref="C75:C76"/>
    <mergeCell ref="D75:D76"/>
    <mergeCell ref="E75:E76"/>
    <mergeCell ref="F75:F76"/>
    <mergeCell ref="H61:H63"/>
    <mergeCell ref="G65:G66"/>
    <mergeCell ref="H65:H66"/>
    <mergeCell ref="G71:G73"/>
    <mergeCell ref="H71:H73"/>
    <mergeCell ref="F52:F53"/>
    <mergeCell ref="G55:G56"/>
    <mergeCell ref="C65:C66"/>
    <mergeCell ref="D65:D66"/>
    <mergeCell ref="E65:E66"/>
    <mergeCell ref="F65:F66"/>
    <mergeCell ref="G61:G63"/>
    <mergeCell ref="G52:G53"/>
    <mergeCell ref="H52:H53"/>
    <mergeCell ref="H55:H56"/>
    <mergeCell ref="C44:C45"/>
    <mergeCell ref="C55:C56"/>
    <mergeCell ref="D55:D56"/>
    <mergeCell ref="E55:E56"/>
    <mergeCell ref="C52:C53"/>
    <mergeCell ref="D52:D53"/>
    <mergeCell ref="E52:E53"/>
    <mergeCell ref="F26:F27"/>
    <mergeCell ref="H41:H42"/>
    <mergeCell ref="G44:G45"/>
    <mergeCell ref="H44:H45"/>
    <mergeCell ref="G41:G42"/>
    <mergeCell ref="C22:C24"/>
    <mergeCell ref="F32:F33"/>
    <mergeCell ref="C61:C63"/>
    <mergeCell ref="D61:D63"/>
    <mergeCell ref="F55:F56"/>
    <mergeCell ref="E32:E33"/>
    <mergeCell ref="C26:C27"/>
    <mergeCell ref="D26:D27"/>
    <mergeCell ref="E26:E27"/>
    <mergeCell ref="D44:D45"/>
    <mergeCell ref="E44:E45"/>
    <mergeCell ref="F44:F45"/>
    <mergeCell ref="E41:E42"/>
    <mergeCell ref="F41:F42"/>
    <mergeCell ref="C41:C42"/>
    <mergeCell ref="D41:D42"/>
    <mergeCell ref="H32:H33"/>
    <mergeCell ref="C35:C36"/>
    <mergeCell ref="D35:D36"/>
    <mergeCell ref="E35:E36"/>
    <mergeCell ref="F35:F36"/>
    <mergeCell ref="G35:G36"/>
    <mergeCell ref="H35:H36"/>
    <mergeCell ref="G32:G33"/>
    <mergeCell ref="G22:G24"/>
    <mergeCell ref="H22:H24"/>
    <mergeCell ref="G26:G27"/>
    <mergeCell ref="H26:H27"/>
    <mergeCell ref="D187:D188"/>
    <mergeCell ref="D22:D24"/>
    <mergeCell ref="E22:E24"/>
    <mergeCell ref="F22:F24"/>
    <mergeCell ref="D32:D33"/>
    <mergeCell ref="E61:E63"/>
    <mergeCell ref="F61:F63"/>
    <mergeCell ref="E71:E73"/>
    <mergeCell ref="F71:F73"/>
    <mergeCell ref="E131:E132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showGridLines="0" workbookViewId="0" topLeftCell="A1">
      <selection activeCell="H136" sqref="H136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  <col min="15" max="15" width="12.57421875" style="0" customWidth="1"/>
  </cols>
  <sheetData>
    <row r="1" spans="1:7" ht="15.75">
      <c r="A1" s="15" t="s">
        <v>211</v>
      </c>
      <c r="B1" s="15"/>
      <c r="C1" s="15" t="s">
        <v>45</v>
      </c>
      <c r="D1" s="15"/>
      <c r="E1" s="15"/>
      <c r="G1" s="16" t="s">
        <v>213</v>
      </c>
    </row>
    <row r="2" spans="1:6" ht="15.75">
      <c r="A2" s="15"/>
      <c r="B2" s="15"/>
      <c r="C2" s="15"/>
      <c r="D2" s="15"/>
      <c r="E2" s="15"/>
      <c r="F2" s="16"/>
    </row>
    <row r="3" spans="1:6" ht="15.75">
      <c r="A3" s="15"/>
      <c r="B3" s="15" t="s">
        <v>46</v>
      </c>
      <c r="C3" s="15"/>
      <c r="D3" s="15"/>
      <c r="E3" s="15"/>
      <c r="F3" s="16"/>
    </row>
    <row r="4" spans="1:6" ht="15.75">
      <c r="A4" s="15"/>
      <c r="B4" s="15" t="s">
        <v>214</v>
      </c>
      <c r="C4" s="15"/>
      <c r="D4" s="15"/>
      <c r="E4" s="15"/>
      <c r="F4" s="16"/>
    </row>
    <row r="5" ht="12.75">
      <c r="F5" s="12"/>
    </row>
    <row r="6" spans="2:6" ht="18">
      <c r="B6" s="17" t="s">
        <v>203</v>
      </c>
      <c r="F6" s="12"/>
    </row>
    <row r="7" spans="2:6" ht="18">
      <c r="B7" s="17"/>
      <c r="F7" s="12"/>
    </row>
    <row r="8" spans="2:6" ht="12.75">
      <c r="B8" s="14" t="s">
        <v>210</v>
      </c>
      <c r="D8">
        <v>56</v>
      </c>
      <c r="F8" s="12"/>
    </row>
    <row r="9" ht="12.75">
      <c r="F9" s="12"/>
    </row>
    <row r="10" spans="2:6" ht="12.75">
      <c r="B10" t="s">
        <v>212</v>
      </c>
      <c r="F10" s="12"/>
    </row>
    <row r="11" spans="2:6" ht="12.75">
      <c r="B11" t="s">
        <v>219</v>
      </c>
      <c r="F11" s="12"/>
    </row>
    <row r="12" spans="2:6" ht="12.75">
      <c r="B12" t="s">
        <v>51</v>
      </c>
      <c r="F12" s="12"/>
    </row>
    <row r="13" spans="2:6" ht="12.75">
      <c r="B13" t="s">
        <v>44</v>
      </c>
      <c r="F13" s="12"/>
    </row>
    <row r="14" spans="2:6" ht="12.75">
      <c r="B14" t="s">
        <v>52</v>
      </c>
      <c r="F14" s="12"/>
    </row>
    <row r="15" ht="12.75">
      <c r="F15" s="12"/>
    </row>
    <row r="16" spans="2:6" ht="12.75">
      <c r="B16" t="s">
        <v>216</v>
      </c>
      <c r="F16" s="12"/>
    </row>
    <row r="17" spans="2:6" ht="12.75">
      <c r="B17" s="18" t="s">
        <v>217</v>
      </c>
      <c r="F17" s="12"/>
    </row>
    <row r="20" spans="1:2" ht="12.75">
      <c r="A20" s="30" t="s">
        <v>33</v>
      </c>
      <c r="B20" s="5" t="s">
        <v>34</v>
      </c>
    </row>
    <row r="21" ht="12.75">
      <c r="B21" s="1"/>
    </row>
    <row r="22" spans="2:8" ht="38.25" customHeight="1">
      <c r="B22" s="52" t="s">
        <v>169</v>
      </c>
      <c r="C22" s="52" t="s">
        <v>0</v>
      </c>
      <c r="D22" s="52" t="s">
        <v>58</v>
      </c>
      <c r="E22" s="52" t="s">
        <v>59</v>
      </c>
      <c r="F22" s="52" t="s">
        <v>60</v>
      </c>
      <c r="G22" s="52" t="s">
        <v>1</v>
      </c>
      <c r="H22" s="52" t="s">
        <v>61</v>
      </c>
    </row>
    <row r="23" spans="2:9" ht="12.75">
      <c r="B23" s="53"/>
      <c r="C23" s="53"/>
      <c r="D23" s="53"/>
      <c r="E23" s="53"/>
      <c r="F23" s="53"/>
      <c r="G23" s="53"/>
      <c r="H23" s="53"/>
      <c r="I23" s="1" t="str">
        <f>AllRespondents!I23</f>
        <v>Total No. of</v>
      </c>
    </row>
    <row r="24" spans="2:9" ht="12.75">
      <c r="B24" s="54"/>
      <c r="C24" s="54"/>
      <c r="D24" s="54"/>
      <c r="E24" s="54"/>
      <c r="F24" s="54"/>
      <c r="G24" s="54"/>
      <c r="H24" s="54"/>
      <c r="I24" s="1" t="str">
        <f>AllRespondents!I24</f>
        <v>Responses</v>
      </c>
    </row>
    <row r="25" spans="2:9" ht="12.75">
      <c r="B25" s="2" t="s">
        <v>62</v>
      </c>
      <c r="C25" s="39">
        <f>AllRespondents!C25/$I25</f>
        <v>0</v>
      </c>
      <c r="D25" s="39">
        <f>AllRespondents!D25/$I25</f>
        <v>0.2777777777777778</v>
      </c>
      <c r="E25" s="39">
        <f>AllRespondents!E25/$I25</f>
        <v>0.18518518518518517</v>
      </c>
      <c r="F25" s="39">
        <f>AllRespondents!F25/$I25</f>
        <v>0.2222222222222222</v>
      </c>
      <c r="G25" s="39">
        <f>AllRespondents!G25/$I25</f>
        <v>0.07407407407407407</v>
      </c>
      <c r="H25" s="39">
        <f>AllRespondents!H25/$I25</f>
        <v>0.24074074074074073</v>
      </c>
      <c r="I25" s="27">
        <f>AllRespondents!I25</f>
        <v>54</v>
      </c>
    </row>
    <row r="26" spans="2:9" ht="12.75">
      <c r="B26" s="38" t="s">
        <v>63</v>
      </c>
      <c r="C26" s="40">
        <f>AllRespondents!C26/$I26</f>
        <v>0.19230769230769232</v>
      </c>
      <c r="D26" s="41">
        <f>AllRespondents!D26/$I26</f>
        <v>0.17307692307692307</v>
      </c>
      <c r="E26" s="40">
        <f>AllRespondents!E26/$I26</f>
        <v>0.3076923076923077</v>
      </c>
      <c r="F26" s="41">
        <f>AllRespondents!F26/$I26</f>
        <v>0.038461538461538464</v>
      </c>
      <c r="G26" s="40">
        <f>AllRespondents!G26/$I26</f>
        <v>0</v>
      </c>
      <c r="H26" s="41">
        <f>AllRespondents!H26/$I26</f>
        <v>0.28846153846153844</v>
      </c>
      <c r="I26" s="27">
        <f>AllRespondents!I26</f>
        <v>52</v>
      </c>
    </row>
    <row r="27" spans="2:9" ht="12.75">
      <c r="B27" s="34" t="s">
        <v>64</v>
      </c>
      <c r="C27" s="42"/>
      <c r="D27" s="43"/>
      <c r="E27" s="42"/>
      <c r="F27" s="43"/>
      <c r="G27" s="42"/>
      <c r="H27" s="43"/>
      <c r="I27" s="28"/>
    </row>
    <row r="28" spans="2:9" ht="12.75">
      <c r="B28" s="2" t="s">
        <v>65</v>
      </c>
      <c r="C28" s="19">
        <f>AllRespondents!C28/$I28</f>
        <v>0</v>
      </c>
      <c r="D28" s="19">
        <f>AllRespondents!D28/$I28</f>
        <v>0.14285714285714285</v>
      </c>
      <c r="E28" s="19">
        <f>AllRespondents!E28/$I28</f>
        <v>0.19047619047619047</v>
      </c>
      <c r="F28" s="19">
        <f>AllRespondents!F28/$I28</f>
        <v>0</v>
      </c>
      <c r="G28" s="19">
        <f>AllRespondents!G28/$I28</f>
        <v>0.023809523809523808</v>
      </c>
      <c r="H28" s="19">
        <f>AllRespondents!H28/$I28</f>
        <v>0.6428571428571429</v>
      </c>
      <c r="I28" s="28">
        <f>AllRespondents!I28</f>
        <v>42</v>
      </c>
    </row>
    <row r="29" spans="2:9" ht="12.75">
      <c r="B29" s="2" t="s">
        <v>66</v>
      </c>
      <c r="C29" s="19">
        <f>AllRespondents!C29/$I29</f>
        <v>0.1111111111111111</v>
      </c>
      <c r="D29" s="19">
        <f>AllRespondents!D29/$I29</f>
        <v>0.25925925925925924</v>
      </c>
      <c r="E29" s="19">
        <f>AllRespondents!E29/$I29</f>
        <v>0.2037037037037037</v>
      </c>
      <c r="F29" s="19">
        <f>AllRespondents!F29/$I29</f>
        <v>0.1111111111111111</v>
      </c>
      <c r="G29" s="19">
        <f>AllRespondents!G29/$I29</f>
        <v>0.037037037037037035</v>
      </c>
      <c r="H29" s="19">
        <f>AllRespondents!H29/$I29</f>
        <v>0.2777777777777778</v>
      </c>
      <c r="I29" s="10">
        <f>AllRespondents!I29</f>
        <v>54</v>
      </c>
    </row>
    <row r="30" ht="12.75">
      <c r="B30" s="1"/>
    </row>
    <row r="31" ht="12.75">
      <c r="B31" s="1"/>
    </row>
    <row r="32" spans="2:9" ht="25.5" customHeight="1">
      <c r="B32" s="52" t="s">
        <v>167</v>
      </c>
      <c r="C32" s="21" t="s">
        <v>49</v>
      </c>
      <c r="D32" s="52" t="s">
        <v>67</v>
      </c>
      <c r="E32" s="52" t="s">
        <v>68</v>
      </c>
      <c r="F32" s="52" t="s">
        <v>69</v>
      </c>
      <c r="G32" s="52" t="s">
        <v>2</v>
      </c>
      <c r="H32" s="52" t="s">
        <v>61</v>
      </c>
      <c r="I32" s="1" t="s">
        <v>56</v>
      </c>
    </row>
    <row r="33" spans="2:9" ht="12.75">
      <c r="B33" s="54"/>
      <c r="C33" s="3"/>
      <c r="D33" s="54"/>
      <c r="E33" s="54"/>
      <c r="F33" s="54"/>
      <c r="G33" s="54"/>
      <c r="H33" s="54"/>
      <c r="I33" s="1" t="s">
        <v>55</v>
      </c>
    </row>
    <row r="34" spans="2:9" ht="12.75">
      <c r="B34" s="2" t="s">
        <v>62</v>
      </c>
      <c r="C34" s="39">
        <f>AllRespondents!C34/$I34</f>
        <v>0.09803921568627451</v>
      </c>
      <c r="D34" s="39">
        <f>AllRespondents!D34/$I34</f>
        <v>0.1568627450980392</v>
      </c>
      <c r="E34" s="39">
        <f>AllRespondents!E34/$I34</f>
        <v>0.19607843137254902</v>
      </c>
      <c r="F34" s="39">
        <f>AllRespondents!F34/$I34</f>
        <v>0.19607843137254902</v>
      </c>
      <c r="G34" s="39">
        <f>AllRespondents!G34/$I34</f>
        <v>0.058823529411764705</v>
      </c>
      <c r="H34" s="39">
        <f>AllRespondents!H34/$I34</f>
        <v>0.29411764705882354</v>
      </c>
      <c r="I34" s="27">
        <f>AllRespondents!I34</f>
        <v>51</v>
      </c>
    </row>
    <row r="35" spans="2:9" ht="12.75">
      <c r="B35" s="4" t="s">
        <v>63</v>
      </c>
      <c r="C35" s="40">
        <f>AllRespondents!C35/$I35</f>
        <v>0.1346153846153846</v>
      </c>
      <c r="D35" s="41">
        <f>AllRespondents!D35/$I35</f>
        <v>0.28846153846153844</v>
      </c>
      <c r="E35" s="40">
        <f>AllRespondents!E35/$I35</f>
        <v>0.23076923076923078</v>
      </c>
      <c r="F35" s="41">
        <f>AllRespondents!F35/$I35</f>
        <v>0.057692307692307696</v>
      </c>
      <c r="G35" s="40">
        <f>AllRespondents!G35/$I35</f>
        <v>0</v>
      </c>
      <c r="H35" s="41">
        <f>AllRespondents!H35/$I35</f>
        <v>0.28846153846153844</v>
      </c>
      <c r="I35" s="27">
        <f>AllRespondents!I35</f>
        <v>52</v>
      </c>
    </row>
    <row r="36" spans="2:9" ht="12.75">
      <c r="B36" s="2" t="s">
        <v>64</v>
      </c>
      <c r="C36" s="42"/>
      <c r="D36" s="43"/>
      <c r="E36" s="42"/>
      <c r="F36" s="43"/>
      <c r="G36" s="42"/>
      <c r="H36" s="43"/>
      <c r="I36" s="28"/>
    </row>
    <row r="37" spans="2:9" ht="12.75">
      <c r="B37" s="2" t="s">
        <v>65</v>
      </c>
      <c r="C37" s="19">
        <f>AllRespondents!C37/$I37</f>
        <v>0.05128205128205128</v>
      </c>
      <c r="D37" s="19">
        <f>AllRespondents!D37/$I37</f>
        <v>0.02564102564102564</v>
      </c>
      <c r="E37" s="19">
        <f>AllRespondents!E37/$I37</f>
        <v>0.2564102564102564</v>
      </c>
      <c r="F37" s="19">
        <f>AllRespondents!F37/$I37</f>
        <v>0.02564102564102564</v>
      </c>
      <c r="G37" s="19">
        <f>AllRespondents!G37/$I37</f>
        <v>0</v>
      </c>
      <c r="H37" s="19">
        <f>AllRespondents!H37/$I37</f>
        <v>0.6410256410256411</v>
      </c>
      <c r="I37" s="28">
        <f>AllRespondents!I37</f>
        <v>39</v>
      </c>
    </row>
    <row r="38" spans="2:9" ht="12.75">
      <c r="B38" s="2" t="s">
        <v>66</v>
      </c>
      <c r="C38" s="19">
        <f>AllRespondents!C38/$I38</f>
        <v>0.14285714285714285</v>
      </c>
      <c r="D38" s="19">
        <f>AllRespondents!D38/$I38</f>
        <v>0.24489795918367346</v>
      </c>
      <c r="E38" s="19">
        <f>AllRespondents!E38/$I38</f>
        <v>0.12244897959183673</v>
      </c>
      <c r="F38" s="19">
        <f>AllRespondents!F38/$I38</f>
        <v>0.1836734693877551</v>
      </c>
      <c r="G38" s="19">
        <f>AllRespondents!G38/$I38</f>
        <v>0.02040816326530612</v>
      </c>
      <c r="H38" s="19">
        <f>AllRespondents!H38/$I38</f>
        <v>0.2857142857142857</v>
      </c>
      <c r="I38" s="10">
        <f>AllRespondents!I38</f>
        <v>49</v>
      </c>
    </row>
    <row r="39" ht="12.75">
      <c r="B39" s="1"/>
    </row>
    <row r="40" ht="12.75">
      <c r="B40" s="1"/>
    </row>
    <row r="41" spans="2:9" ht="25.5" customHeight="1">
      <c r="B41" s="52" t="s">
        <v>31</v>
      </c>
      <c r="C41" s="52" t="s">
        <v>70</v>
      </c>
      <c r="D41" s="52" t="s">
        <v>71</v>
      </c>
      <c r="E41" s="52" t="s">
        <v>68</v>
      </c>
      <c r="F41" s="52" t="s">
        <v>72</v>
      </c>
      <c r="G41" s="52" t="s">
        <v>73</v>
      </c>
      <c r="H41" s="52" t="s">
        <v>61</v>
      </c>
      <c r="I41" s="1" t="s">
        <v>56</v>
      </c>
    </row>
    <row r="42" spans="2:9" ht="12.75">
      <c r="B42" s="54"/>
      <c r="C42" s="54"/>
      <c r="D42" s="54"/>
      <c r="E42" s="54"/>
      <c r="F42" s="54"/>
      <c r="G42" s="54"/>
      <c r="H42" s="54"/>
      <c r="I42" s="1" t="s">
        <v>55</v>
      </c>
    </row>
    <row r="43" spans="2:9" ht="12.75">
      <c r="B43" s="2" t="s">
        <v>62</v>
      </c>
      <c r="C43" s="39">
        <f>AllRespondents!C43/$I43</f>
        <v>0.07692307692307693</v>
      </c>
      <c r="D43" s="39">
        <f>AllRespondents!D43/$I43</f>
        <v>0.17307692307692307</v>
      </c>
      <c r="E43" s="39">
        <f>AllRespondents!E43/$I43</f>
        <v>0.17307692307692307</v>
      </c>
      <c r="F43" s="39">
        <f>AllRespondents!F43/$I43</f>
        <v>0.21153846153846154</v>
      </c>
      <c r="G43" s="39">
        <f>AllRespondents!G43/$I43</f>
        <v>0.09615384615384616</v>
      </c>
      <c r="H43" s="39">
        <f>AllRespondents!H43/$I43</f>
        <v>0.2692307692307692</v>
      </c>
      <c r="I43" s="27">
        <f>AllRespondents!I43</f>
        <v>52</v>
      </c>
    </row>
    <row r="44" spans="2:9" ht="12.75">
      <c r="B44" s="4" t="s">
        <v>63</v>
      </c>
      <c r="C44" s="40">
        <f>AllRespondents!C44/$I44</f>
        <v>0.17307692307692307</v>
      </c>
      <c r="D44" s="41">
        <f>AllRespondents!D44/$I44</f>
        <v>0.19230769230769232</v>
      </c>
      <c r="E44" s="40">
        <f>AllRespondents!E44/$I44</f>
        <v>0.23076923076923078</v>
      </c>
      <c r="F44" s="41">
        <f>AllRespondents!F44/$I44</f>
        <v>0.07692307692307693</v>
      </c>
      <c r="G44" s="40">
        <f>AllRespondents!G44/$I44</f>
        <v>0.019230769230769232</v>
      </c>
      <c r="H44" s="41">
        <f>AllRespondents!H44/$I44</f>
        <v>0.3076923076923077</v>
      </c>
      <c r="I44" s="27">
        <f>AllRespondents!I44</f>
        <v>52</v>
      </c>
    </row>
    <row r="45" spans="2:9" ht="12.75">
      <c r="B45" s="2" t="s">
        <v>64</v>
      </c>
      <c r="C45" s="42"/>
      <c r="D45" s="43"/>
      <c r="E45" s="42"/>
      <c r="F45" s="43"/>
      <c r="G45" s="42"/>
      <c r="H45" s="43"/>
      <c r="I45" s="28"/>
    </row>
    <row r="46" spans="2:9" ht="12.75">
      <c r="B46" s="2" t="s">
        <v>65</v>
      </c>
      <c r="C46" s="19">
        <f>AllRespondents!C46/$I46</f>
        <v>0.023809523809523808</v>
      </c>
      <c r="D46" s="19">
        <f>AllRespondents!D46/$I46</f>
        <v>0.07142857142857142</v>
      </c>
      <c r="E46" s="19">
        <f>AllRespondents!E46/$I46</f>
        <v>0.23809523809523808</v>
      </c>
      <c r="F46" s="19">
        <f>AllRespondents!F46/$I46</f>
        <v>0</v>
      </c>
      <c r="G46" s="19">
        <f>AllRespondents!G46/$I46</f>
        <v>0.023809523809523808</v>
      </c>
      <c r="H46" s="19">
        <f>AllRespondents!H46/$I46</f>
        <v>0.6428571428571429</v>
      </c>
      <c r="I46" s="28">
        <f>AllRespondents!I46</f>
        <v>42</v>
      </c>
    </row>
    <row r="47" spans="2:9" ht="12.75">
      <c r="B47" s="2" t="s">
        <v>66</v>
      </c>
      <c r="C47" s="19">
        <f>AllRespondents!C47/$I47</f>
        <v>0.18</v>
      </c>
      <c r="D47" s="19">
        <f>AllRespondents!D47/$I47</f>
        <v>0.2</v>
      </c>
      <c r="E47" s="19">
        <f>AllRespondents!E47/$I47</f>
        <v>0.14</v>
      </c>
      <c r="F47" s="19">
        <f>AllRespondents!F47/$I47</f>
        <v>0.18</v>
      </c>
      <c r="G47" s="19">
        <f>AllRespondents!G47/$I47</f>
        <v>0</v>
      </c>
      <c r="H47" s="19">
        <f>AllRespondents!H47/$I47</f>
        <v>0.3</v>
      </c>
      <c r="I47" s="10">
        <f>AllRespondents!I47</f>
        <v>50</v>
      </c>
    </row>
    <row r="48" spans="2:8" ht="12.75">
      <c r="B48" s="26"/>
      <c r="C48" s="26"/>
      <c r="D48" s="26"/>
      <c r="E48" s="26"/>
      <c r="F48" s="26"/>
      <c r="G48" s="26"/>
      <c r="H48" s="26"/>
    </row>
    <row r="50" spans="1:2" ht="12.75">
      <c r="A50" s="30" t="s">
        <v>5</v>
      </c>
      <c r="B50" s="5" t="s">
        <v>168</v>
      </c>
    </row>
    <row r="51" ht="12.75">
      <c r="B51" s="1"/>
    </row>
    <row r="52" spans="2:9" ht="12.75" customHeight="1">
      <c r="B52" s="52" t="s">
        <v>32</v>
      </c>
      <c r="C52" s="52" t="s">
        <v>74</v>
      </c>
      <c r="D52" s="52" t="s">
        <v>75</v>
      </c>
      <c r="E52" s="52" t="s">
        <v>68</v>
      </c>
      <c r="F52" s="52" t="s">
        <v>76</v>
      </c>
      <c r="G52" s="52" t="s">
        <v>77</v>
      </c>
      <c r="H52" s="52" t="s">
        <v>61</v>
      </c>
      <c r="I52" s="1" t="s">
        <v>56</v>
      </c>
    </row>
    <row r="53" spans="2:9" ht="12.75">
      <c r="B53" s="54"/>
      <c r="C53" s="54"/>
      <c r="D53" s="54"/>
      <c r="E53" s="54"/>
      <c r="F53" s="54"/>
      <c r="G53" s="54"/>
      <c r="H53" s="54"/>
      <c r="I53" s="1" t="s">
        <v>55</v>
      </c>
    </row>
    <row r="54" spans="2:9" ht="12.75">
      <c r="B54" s="2" t="s">
        <v>62</v>
      </c>
      <c r="C54" s="39">
        <f>AllRespondents!C54/$I54</f>
        <v>0</v>
      </c>
      <c r="D54" s="39">
        <f>AllRespondents!D54/$I54</f>
        <v>0.0625</v>
      </c>
      <c r="E54" s="39">
        <f>AllRespondents!E54/$I54</f>
        <v>0.5833333333333334</v>
      </c>
      <c r="F54" s="39">
        <f>AllRespondents!F54/$I54</f>
        <v>0.08333333333333333</v>
      </c>
      <c r="G54" s="39">
        <f>AllRespondents!G54/$I54</f>
        <v>0.041666666666666664</v>
      </c>
      <c r="H54" s="39">
        <f>AllRespondents!H54/$I54</f>
        <v>0.22916666666666666</v>
      </c>
      <c r="I54" s="27">
        <f>AllRespondents!I54</f>
        <v>48</v>
      </c>
    </row>
    <row r="55" spans="2:9" ht="12.75">
      <c r="B55" s="4" t="s">
        <v>63</v>
      </c>
      <c r="C55" s="40">
        <f>AllRespondents!C55/$I55</f>
        <v>0.06382978723404255</v>
      </c>
      <c r="D55" s="41">
        <f>AllRespondents!D55/$I55</f>
        <v>0.02127659574468085</v>
      </c>
      <c r="E55" s="40">
        <f>AllRespondents!E55/$I55</f>
        <v>0.5106382978723404</v>
      </c>
      <c r="F55" s="41">
        <f>AllRespondents!F55/$I55</f>
        <v>0.0851063829787234</v>
      </c>
      <c r="G55" s="40">
        <f>AllRespondents!G55/$I55</f>
        <v>0.02127659574468085</v>
      </c>
      <c r="H55" s="41">
        <f>AllRespondents!H55/$I55</f>
        <v>0.2978723404255319</v>
      </c>
      <c r="I55" s="27">
        <f>AllRespondents!I55</f>
        <v>47</v>
      </c>
    </row>
    <row r="56" spans="2:9" ht="12.75">
      <c r="B56" s="2" t="s">
        <v>64</v>
      </c>
      <c r="C56" s="42"/>
      <c r="D56" s="43"/>
      <c r="E56" s="42"/>
      <c r="F56" s="43"/>
      <c r="G56" s="42"/>
      <c r="H56" s="43"/>
      <c r="I56" s="28"/>
    </row>
    <row r="57" spans="2:9" ht="12.75">
      <c r="B57" s="2" t="s">
        <v>65</v>
      </c>
      <c r="C57" s="19">
        <f>AllRespondents!C57/$I57</f>
        <v>0.027777777777777776</v>
      </c>
      <c r="D57" s="19">
        <f>AllRespondents!D57/$I57</f>
        <v>0</v>
      </c>
      <c r="E57" s="19">
        <f>AllRespondents!E57/$I57</f>
        <v>0.2777777777777778</v>
      </c>
      <c r="F57" s="19">
        <f>AllRespondents!F57/$I57</f>
        <v>0</v>
      </c>
      <c r="G57" s="19">
        <f>AllRespondents!G57/$I57</f>
        <v>0.027777777777777776</v>
      </c>
      <c r="H57" s="19">
        <f>AllRespondents!H57/$I57</f>
        <v>0.6666666666666666</v>
      </c>
      <c r="I57" s="28">
        <f>AllRespondents!I57</f>
        <v>36</v>
      </c>
    </row>
    <row r="58" spans="2:9" ht="12.75">
      <c r="B58" s="2" t="s">
        <v>66</v>
      </c>
      <c r="C58" s="19">
        <f>AllRespondents!C58/$I58</f>
        <v>0.020833333333333332</v>
      </c>
      <c r="D58" s="19">
        <f>AllRespondents!D58/$I58</f>
        <v>0.125</v>
      </c>
      <c r="E58" s="19">
        <f>AllRespondents!E58/$I58</f>
        <v>0.4791666666666667</v>
      </c>
      <c r="F58" s="19">
        <f>AllRespondents!F58/$I58</f>
        <v>0.020833333333333332</v>
      </c>
      <c r="G58" s="19">
        <f>AllRespondents!G58/$I58</f>
        <v>0.020833333333333332</v>
      </c>
      <c r="H58" s="19">
        <f>AllRespondents!H58/$I58</f>
        <v>0.3333333333333333</v>
      </c>
      <c r="I58" s="10">
        <f>AllRespondents!I58</f>
        <v>48</v>
      </c>
    </row>
    <row r="59" ht="12.75">
      <c r="B59" s="1"/>
    </row>
    <row r="60" ht="12.75">
      <c r="B60" s="1"/>
    </row>
    <row r="61" spans="2:8" ht="25.5" customHeight="1">
      <c r="B61" s="52" t="s">
        <v>170</v>
      </c>
      <c r="C61" s="52" t="s">
        <v>3</v>
      </c>
      <c r="D61" s="52" t="s">
        <v>78</v>
      </c>
      <c r="E61" s="52" t="s">
        <v>79</v>
      </c>
      <c r="F61" s="52" t="s">
        <v>80</v>
      </c>
      <c r="G61" s="52" t="s">
        <v>4</v>
      </c>
      <c r="H61" s="52" t="s">
        <v>61</v>
      </c>
    </row>
    <row r="62" spans="2:9" ht="12.75">
      <c r="B62" s="53"/>
      <c r="C62" s="53"/>
      <c r="D62" s="53"/>
      <c r="E62" s="53"/>
      <c r="F62" s="53"/>
      <c r="G62" s="53"/>
      <c r="H62" s="53"/>
      <c r="I62" s="1" t="s">
        <v>56</v>
      </c>
    </row>
    <row r="63" spans="2:9" ht="12.75">
      <c r="B63" s="2"/>
      <c r="C63" s="54"/>
      <c r="D63" s="54"/>
      <c r="E63" s="54"/>
      <c r="F63" s="54"/>
      <c r="G63" s="54"/>
      <c r="H63" s="54"/>
      <c r="I63" s="1" t="s">
        <v>55</v>
      </c>
    </row>
    <row r="64" spans="2:9" ht="12.75">
      <c r="B64" s="2" t="s">
        <v>62</v>
      </c>
      <c r="C64" s="39">
        <f>AllRespondents!C64/$I64</f>
        <v>0.18604651162790697</v>
      </c>
      <c r="D64" s="39">
        <f>AllRespondents!D64/$I64</f>
        <v>0.2558139534883721</v>
      </c>
      <c r="E64" s="39">
        <f>AllRespondents!E64/$I64</f>
        <v>0.32558139534883723</v>
      </c>
      <c r="F64" s="39">
        <f>AllRespondents!F64/$I64</f>
        <v>0.023255813953488372</v>
      </c>
      <c r="G64" s="39">
        <f>AllRespondents!G64/$I64</f>
        <v>0.023255813953488372</v>
      </c>
      <c r="H64" s="39">
        <f>AllRespondents!H64/$I64</f>
        <v>0.18604651162790697</v>
      </c>
      <c r="I64" s="27">
        <f>AllRespondents!I64</f>
        <v>43</v>
      </c>
    </row>
    <row r="65" spans="2:9" ht="12.75">
      <c r="B65" s="4" t="s">
        <v>63</v>
      </c>
      <c r="C65" s="40">
        <f>AllRespondents!C65/$I65</f>
        <v>0.2</v>
      </c>
      <c r="D65" s="41">
        <f>AllRespondents!D65/$I65</f>
        <v>0.2</v>
      </c>
      <c r="E65" s="40">
        <f>AllRespondents!E65/$I65</f>
        <v>0.28</v>
      </c>
      <c r="F65" s="41">
        <f>AllRespondents!F65/$I65</f>
        <v>0.02</v>
      </c>
      <c r="G65" s="40">
        <f>AllRespondents!G65/$I65</f>
        <v>0</v>
      </c>
      <c r="H65" s="41">
        <f>AllRespondents!H65/$I65</f>
        <v>0.3</v>
      </c>
      <c r="I65" s="27">
        <f>AllRespondents!I65</f>
        <v>50</v>
      </c>
    </row>
    <row r="66" spans="2:9" ht="12.75">
      <c r="B66" s="2" t="s">
        <v>64</v>
      </c>
      <c r="C66" s="42"/>
      <c r="D66" s="43"/>
      <c r="E66" s="42"/>
      <c r="F66" s="43"/>
      <c r="G66" s="42"/>
      <c r="H66" s="43"/>
      <c r="I66" s="28"/>
    </row>
    <row r="67" spans="2:9" ht="12.75">
      <c r="B67" s="2" t="s">
        <v>65</v>
      </c>
      <c r="C67" s="19">
        <f>AllRespondents!C67/$I67</f>
        <v>0.05</v>
      </c>
      <c r="D67" s="19">
        <f>AllRespondents!D67/$I67</f>
        <v>0.125</v>
      </c>
      <c r="E67" s="19">
        <f>AllRespondents!E67/$I67</f>
        <v>0.15</v>
      </c>
      <c r="F67" s="19">
        <f>AllRespondents!F67/$I67</f>
        <v>0.025</v>
      </c>
      <c r="G67" s="19">
        <f>AllRespondents!G67/$I67</f>
        <v>0</v>
      </c>
      <c r="H67" s="19">
        <f>AllRespondents!H67/$I67</f>
        <v>0.65</v>
      </c>
      <c r="I67" s="28">
        <f>AllRespondents!I67</f>
        <v>40</v>
      </c>
    </row>
    <row r="68" spans="2:9" ht="12.75">
      <c r="B68" s="2" t="s">
        <v>66</v>
      </c>
      <c r="C68" s="19">
        <f>AllRespondents!C68/$I68</f>
        <v>0.2127659574468085</v>
      </c>
      <c r="D68" s="19">
        <f>AllRespondents!D68/$I68</f>
        <v>0.1702127659574468</v>
      </c>
      <c r="E68" s="19">
        <f>AllRespondents!E68/$I68</f>
        <v>0.2765957446808511</v>
      </c>
      <c r="F68" s="19">
        <f>AllRespondents!F68/$I68</f>
        <v>0.02127659574468085</v>
      </c>
      <c r="G68" s="19">
        <f>AllRespondents!G68/$I68</f>
        <v>0</v>
      </c>
      <c r="H68" s="19">
        <f>AllRespondents!H68/$I68</f>
        <v>0.3191489361702128</v>
      </c>
      <c r="I68" s="10">
        <f>AllRespondents!I68</f>
        <v>47</v>
      </c>
    </row>
    <row r="69" ht="12.75">
      <c r="B69" s="22" t="s">
        <v>81</v>
      </c>
    </row>
    <row r="70" ht="12.75">
      <c r="B70" s="6"/>
    </row>
    <row r="71" spans="2:8" ht="12.75">
      <c r="B71" s="52" t="s">
        <v>35</v>
      </c>
      <c r="C71" s="52" t="s">
        <v>82</v>
      </c>
      <c r="D71" s="52" t="s">
        <v>6</v>
      </c>
      <c r="E71" s="52" t="s">
        <v>7</v>
      </c>
      <c r="F71" s="52" t="s">
        <v>8</v>
      </c>
      <c r="G71" s="52" t="s">
        <v>83</v>
      </c>
      <c r="H71" s="52" t="s">
        <v>61</v>
      </c>
    </row>
    <row r="72" spans="2:9" ht="12.75">
      <c r="B72" s="53"/>
      <c r="C72" s="53"/>
      <c r="D72" s="53"/>
      <c r="E72" s="53"/>
      <c r="F72" s="53"/>
      <c r="G72" s="53"/>
      <c r="H72" s="53"/>
      <c r="I72" s="1" t="s">
        <v>56</v>
      </c>
    </row>
    <row r="73" spans="2:9" ht="12.75">
      <c r="B73" s="2"/>
      <c r="C73" s="54"/>
      <c r="D73" s="54"/>
      <c r="E73" s="54"/>
      <c r="F73" s="54"/>
      <c r="G73" s="54"/>
      <c r="H73" s="54"/>
      <c r="I73" s="1" t="s">
        <v>55</v>
      </c>
    </row>
    <row r="74" spans="2:9" ht="12.75">
      <c r="B74" s="2" t="s">
        <v>62</v>
      </c>
      <c r="C74" s="39">
        <f>AllRespondents!C74/$I74</f>
        <v>0.019230769230769232</v>
      </c>
      <c r="D74" s="39">
        <f>AllRespondents!D74/$I74</f>
        <v>0.15384615384615385</v>
      </c>
      <c r="E74" s="39">
        <f>AllRespondents!E74/$I74</f>
        <v>0.36538461538461536</v>
      </c>
      <c r="F74" s="39">
        <f>AllRespondents!F74/$I74</f>
        <v>0.17307692307692307</v>
      </c>
      <c r="G74" s="39">
        <f>AllRespondents!G74/$I74</f>
        <v>0.038461538461538464</v>
      </c>
      <c r="H74" s="39">
        <f>AllRespondents!H74/$I74</f>
        <v>0.25</v>
      </c>
      <c r="I74" s="27">
        <f>AllRespondents!I74</f>
        <v>52</v>
      </c>
    </row>
    <row r="75" spans="2:9" ht="12.75">
      <c r="B75" s="4" t="s">
        <v>63</v>
      </c>
      <c r="C75" s="40">
        <f>AllRespondents!C75/$I75</f>
        <v>0.07692307692307693</v>
      </c>
      <c r="D75" s="41">
        <f>AllRespondents!D75/$I75</f>
        <v>0.07692307692307693</v>
      </c>
      <c r="E75" s="40">
        <f>AllRespondents!E75/$I75</f>
        <v>0.4807692307692308</v>
      </c>
      <c r="F75" s="41">
        <f>AllRespondents!F75/$I75</f>
        <v>0.09615384615384616</v>
      </c>
      <c r="G75" s="40">
        <f>AllRespondents!G75/$I75</f>
        <v>0</v>
      </c>
      <c r="H75" s="41">
        <f>AllRespondents!H75/$I75</f>
        <v>0.2692307692307692</v>
      </c>
      <c r="I75" s="27">
        <f>AllRespondents!I75</f>
        <v>52</v>
      </c>
    </row>
    <row r="76" spans="2:9" ht="12.75">
      <c r="B76" s="2" t="s">
        <v>64</v>
      </c>
      <c r="C76" s="42"/>
      <c r="D76" s="43"/>
      <c r="E76" s="42"/>
      <c r="F76" s="43"/>
      <c r="G76" s="42"/>
      <c r="H76" s="43"/>
      <c r="I76" s="28"/>
    </row>
    <row r="77" spans="2:9" ht="12.75">
      <c r="B77" s="2" t="s">
        <v>65</v>
      </c>
      <c r="C77" s="19">
        <f>AllRespondents!C77/$I77</f>
        <v>0.046511627906976744</v>
      </c>
      <c r="D77" s="19">
        <f>AllRespondents!D77/$I77</f>
        <v>0</v>
      </c>
      <c r="E77" s="19">
        <f>AllRespondents!E77/$I77</f>
        <v>0.23255813953488372</v>
      </c>
      <c r="F77" s="19">
        <f>AllRespondents!F77/$I77</f>
        <v>0.023255813953488372</v>
      </c>
      <c r="G77" s="19">
        <f>AllRespondents!G77/$I77</f>
        <v>0</v>
      </c>
      <c r="H77" s="19">
        <f>AllRespondents!H77/$I77</f>
        <v>0.6976744186046512</v>
      </c>
      <c r="I77" s="28">
        <f>AllRespondents!I77</f>
        <v>43</v>
      </c>
    </row>
    <row r="78" spans="2:9" ht="12.75">
      <c r="B78" s="2" t="s">
        <v>66</v>
      </c>
      <c r="C78" s="19">
        <f>AllRespondents!C78/$I78</f>
        <v>0.038461538461538464</v>
      </c>
      <c r="D78" s="19">
        <f>AllRespondents!D78/$I78</f>
        <v>0.09615384615384616</v>
      </c>
      <c r="E78" s="19">
        <f>AllRespondents!E78/$I78</f>
        <v>0.3076923076923077</v>
      </c>
      <c r="F78" s="19">
        <f>AllRespondents!F78/$I78</f>
        <v>0.25</v>
      </c>
      <c r="G78" s="19">
        <f>AllRespondents!G78/$I78</f>
        <v>0.019230769230769232</v>
      </c>
      <c r="H78" s="19">
        <f>AllRespondents!H78/$I78</f>
        <v>0.28846153846153844</v>
      </c>
      <c r="I78" s="10">
        <f>AllRespondents!I78</f>
        <v>52</v>
      </c>
    </row>
    <row r="79" ht="12.75">
      <c r="B79" s="1"/>
    </row>
    <row r="80" ht="12.75">
      <c r="B80" s="6"/>
    </row>
    <row r="81" spans="2:8" ht="12.75" customHeight="1">
      <c r="B81" s="52" t="s">
        <v>171</v>
      </c>
      <c r="C81" s="21" t="s">
        <v>84</v>
      </c>
      <c r="D81" s="52" t="s">
        <v>9</v>
      </c>
      <c r="E81" s="52" t="s">
        <v>10</v>
      </c>
      <c r="F81" s="52" t="s">
        <v>11</v>
      </c>
      <c r="G81" s="52" t="s">
        <v>12</v>
      </c>
      <c r="H81" s="1" t="s">
        <v>56</v>
      </c>
    </row>
    <row r="82" spans="2:8" ht="12.75">
      <c r="B82" s="54"/>
      <c r="C82" s="3" t="s">
        <v>85</v>
      </c>
      <c r="D82" s="54"/>
      <c r="E82" s="54"/>
      <c r="F82" s="54"/>
      <c r="G82" s="54"/>
      <c r="H82" s="1" t="s">
        <v>55</v>
      </c>
    </row>
    <row r="83" spans="2:8" ht="25.5">
      <c r="B83" s="2" t="s">
        <v>13</v>
      </c>
      <c r="C83" s="44">
        <f>AllRespondents!C83/$H83</f>
        <v>0.32051282051282054</v>
      </c>
      <c r="D83" s="45">
        <f>AllRespondents!D83/$H83</f>
        <v>0.2948717948717949</v>
      </c>
      <c r="E83" s="45">
        <f>AllRespondents!E83/$H83</f>
        <v>0.21794871794871795</v>
      </c>
      <c r="F83" s="45">
        <f>AllRespondents!F83/$H83</f>
        <v>0.0641025641025641</v>
      </c>
      <c r="G83" s="45">
        <f>AllRespondents!G83/$H83</f>
        <v>0.10256410256410256</v>
      </c>
      <c r="H83" s="10">
        <f>AllRespondents!H83</f>
        <v>78</v>
      </c>
    </row>
    <row r="84" ht="12.75">
      <c r="B84" s="1"/>
    </row>
    <row r="85" spans="2:7" ht="12.75">
      <c r="B85" s="27" t="s">
        <v>37</v>
      </c>
      <c r="C85" s="11" t="s">
        <v>172</v>
      </c>
      <c r="D85" s="11" t="s">
        <v>39</v>
      </c>
      <c r="E85" s="11" t="s">
        <v>40</v>
      </c>
      <c r="F85" s="11" t="s">
        <v>41</v>
      </c>
      <c r="G85" s="11" t="s">
        <v>36</v>
      </c>
    </row>
    <row r="86" spans="2:7" ht="12.75">
      <c r="B86" s="28" t="s">
        <v>38</v>
      </c>
      <c r="C86" s="11"/>
      <c r="D86" s="11"/>
      <c r="E86" s="11"/>
      <c r="F86" s="11"/>
      <c r="G86" s="11"/>
    </row>
    <row r="87" ht="12.75">
      <c r="B87" s="1"/>
    </row>
    <row r="88" ht="12.75">
      <c r="B88" s="1"/>
    </row>
    <row r="89" ht="12.75">
      <c r="B89" s="6"/>
    </row>
    <row r="90" spans="2:8" ht="12.75" customHeight="1">
      <c r="B90" s="20" t="s">
        <v>176</v>
      </c>
      <c r="C90" s="21" t="s">
        <v>87</v>
      </c>
      <c r="D90" s="52" t="s">
        <v>88</v>
      </c>
      <c r="E90" s="52" t="s">
        <v>10</v>
      </c>
      <c r="F90" s="52" t="s">
        <v>89</v>
      </c>
      <c r="G90" s="52" t="s">
        <v>90</v>
      </c>
      <c r="H90" s="1" t="s">
        <v>56</v>
      </c>
    </row>
    <row r="91" spans="2:8" ht="12.75">
      <c r="B91" s="2" t="s">
        <v>86</v>
      </c>
      <c r="C91" s="3" t="s">
        <v>85</v>
      </c>
      <c r="D91" s="54"/>
      <c r="E91" s="54"/>
      <c r="F91" s="54"/>
      <c r="G91" s="54"/>
      <c r="H91" s="1" t="s">
        <v>55</v>
      </c>
    </row>
    <row r="92" spans="2:8" ht="12.75">
      <c r="B92" s="2" t="s">
        <v>91</v>
      </c>
      <c r="C92" s="44">
        <f>AllRespondents!C92/$H92</f>
        <v>0.17647058823529413</v>
      </c>
      <c r="D92" s="45">
        <f>AllRespondents!D92/$H92</f>
        <v>0.11764705882352941</v>
      </c>
      <c r="E92" s="45">
        <f>AllRespondents!E92/$H92</f>
        <v>0.21568627450980393</v>
      </c>
      <c r="F92" s="45">
        <f>AllRespondents!F92/$H92</f>
        <v>0.1568627450980392</v>
      </c>
      <c r="G92" s="45">
        <f>AllRespondents!G92/$H92</f>
        <v>0.3333333333333333</v>
      </c>
      <c r="H92" s="10">
        <f>AllRespondents!H92</f>
        <v>51</v>
      </c>
    </row>
    <row r="93" spans="2:8" ht="12.75">
      <c r="B93" s="2" t="s">
        <v>92</v>
      </c>
      <c r="C93" s="44">
        <f>AllRespondents!C93/$H93</f>
        <v>0.2982456140350877</v>
      </c>
      <c r="D93" s="45">
        <f>AllRespondents!D93/$H93</f>
        <v>0.24561403508771928</v>
      </c>
      <c r="E93" s="45">
        <f>AllRespondents!E93/$H93</f>
        <v>0.17543859649122806</v>
      </c>
      <c r="F93" s="45">
        <f>AllRespondents!F93/$H93</f>
        <v>0.10526315789473684</v>
      </c>
      <c r="G93" s="45">
        <f>AllRespondents!G93/$H93</f>
        <v>0.17543859649122806</v>
      </c>
      <c r="H93" s="10">
        <f>AllRespondents!H93</f>
        <v>57</v>
      </c>
    </row>
    <row r="94" spans="2:8" ht="12.75">
      <c r="B94" s="2" t="s">
        <v>93</v>
      </c>
      <c r="C94" s="44">
        <f>AllRespondents!C94/$H94</f>
        <v>0.23529411764705882</v>
      </c>
      <c r="D94" s="45">
        <f>AllRespondents!D94/$H94</f>
        <v>0.13725490196078433</v>
      </c>
      <c r="E94" s="45">
        <f>AllRespondents!E94/$H94</f>
        <v>0.3333333333333333</v>
      </c>
      <c r="F94" s="45">
        <f>AllRespondents!F94/$H94</f>
        <v>0.09803921568627451</v>
      </c>
      <c r="G94" s="45">
        <f>AllRespondents!G94/$H94</f>
        <v>0.19607843137254902</v>
      </c>
      <c r="H94" s="10">
        <f>AllRespondents!H94</f>
        <v>51</v>
      </c>
    </row>
    <row r="95" ht="12.75">
      <c r="B95" s="1"/>
    </row>
    <row r="96" spans="2:7" ht="12.75">
      <c r="B96" s="27" t="s">
        <v>174</v>
      </c>
      <c r="C96" s="11" t="s">
        <v>193</v>
      </c>
      <c r="D96" s="11" t="s">
        <v>194</v>
      </c>
      <c r="E96" s="11" t="s">
        <v>191</v>
      </c>
      <c r="F96" s="11" t="s">
        <v>192</v>
      </c>
      <c r="G96" s="11" t="s">
        <v>36</v>
      </c>
    </row>
    <row r="97" spans="2:7" ht="12.75">
      <c r="B97" s="28" t="s">
        <v>175</v>
      </c>
      <c r="C97" s="11"/>
      <c r="D97" s="11"/>
      <c r="E97" s="11"/>
      <c r="F97" s="11"/>
      <c r="G97" s="11"/>
    </row>
    <row r="98" ht="12.75">
      <c r="B98" s="1"/>
    </row>
    <row r="100" ht="12.75">
      <c r="A100" s="29" t="s">
        <v>94</v>
      </c>
    </row>
    <row r="101" ht="12.75">
      <c r="B101" s="24"/>
    </row>
    <row r="102" spans="2:9" ht="25.5" customHeight="1">
      <c r="B102" s="20" t="s">
        <v>177</v>
      </c>
      <c r="C102" s="52" t="s">
        <v>95</v>
      </c>
      <c r="D102" s="52" t="s">
        <v>96</v>
      </c>
      <c r="E102" s="21" t="s">
        <v>97</v>
      </c>
      <c r="F102" s="52" t="s">
        <v>99</v>
      </c>
      <c r="G102" s="52" t="s">
        <v>100</v>
      </c>
      <c r="H102" s="52" t="s">
        <v>101</v>
      </c>
      <c r="I102" s="1" t="s">
        <v>56</v>
      </c>
    </row>
    <row r="103" spans="2:9" ht="12.75">
      <c r="B103" s="2"/>
      <c r="C103" s="54"/>
      <c r="D103" s="54"/>
      <c r="E103" s="3" t="s">
        <v>98</v>
      </c>
      <c r="F103" s="54"/>
      <c r="G103" s="54"/>
      <c r="H103" s="54"/>
      <c r="I103" s="1" t="s">
        <v>55</v>
      </c>
    </row>
    <row r="104" spans="2:9" ht="12.75">
      <c r="B104" s="2" t="s">
        <v>102</v>
      </c>
      <c r="C104" s="44">
        <f>AllRespondents!C104/$I104</f>
        <v>0.10909090909090909</v>
      </c>
      <c r="D104" s="44">
        <f>AllRespondents!D104/$I104</f>
        <v>0.2</v>
      </c>
      <c r="E104" s="44">
        <f>AllRespondents!E104/$I104</f>
        <v>0.2727272727272727</v>
      </c>
      <c r="F104" s="44">
        <f>AllRespondents!F104/$I104</f>
        <v>0.01818181818181818</v>
      </c>
      <c r="G104" s="44">
        <f>AllRespondents!G104/$I104</f>
        <v>0.01818181818181818</v>
      </c>
      <c r="H104" s="44">
        <f>AllRespondents!H104/$I104</f>
        <v>0.38181818181818183</v>
      </c>
      <c r="I104" s="10">
        <f>AllRespondents!I104</f>
        <v>55</v>
      </c>
    </row>
    <row r="105" spans="2:9" ht="12.75">
      <c r="B105" s="2" t="s">
        <v>103</v>
      </c>
      <c r="C105" s="44">
        <f>AllRespondents!C105/$I105</f>
        <v>0.07547169811320754</v>
      </c>
      <c r="D105" s="44">
        <f>AllRespondents!D105/$I105</f>
        <v>0.09433962264150944</v>
      </c>
      <c r="E105" s="44">
        <f>AllRespondents!E105/$I105</f>
        <v>0.4716981132075472</v>
      </c>
      <c r="F105" s="44">
        <f>AllRespondents!F105/$I105</f>
        <v>0.018867924528301886</v>
      </c>
      <c r="G105" s="44">
        <f>AllRespondents!G105/$I105</f>
        <v>0</v>
      </c>
      <c r="H105" s="44">
        <f>AllRespondents!H105/$I105</f>
        <v>0.33962264150943394</v>
      </c>
      <c r="I105" s="10">
        <f>AllRespondents!I105</f>
        <v>53</v>
      </c>
    </row>
    <row r="106" spans="2:9" ht="12.75">
      <c r="B106" s="2" t="s">
        <v>104</v>
      </c>
      <c r="C106" s="44">
        <f>AllRespondents!C106/$I106</f>
        <v>0.03773584905660377</v>
      </c>
      <c r="D106" s="44">
        <f>AllRespondents!D106/$I106</f>
        <v>0.37735849056603776</v>
      </c>
      <c r="E106" s="44">
        <f>AllRespondents!E106/$I106</f>
        <v>0.3584905660377358</v>
      </c>
      <c r="F106" s="44">
        <f>AllRespondents!F106/$I106</f>
        <v>0</v>
      </c>
      <c r="G106" s="44">
        <f>AllRespondents!G106/$I106</f>
        <v>0.018867924528301886</v>
      </c>
      <c r="H106" s="44">
        <f>AllRespondents!H106/$I106</f>
        <v>0.20754716981132076</v>
      </c>
      <c r="I106" s="10">
        <f>AllRespondents!I106</f>
        <v>53</v>
      </c>
    </row>
    <row r="107" spans="2:9" ht="12.75">
      <c r="B107" s="2" t="s">
        <v>105</v>
      </c>
      <c r="C107" s="44">
        <f>AllRespondents!C107/$I107</f>
        <v>0.05660377358490566</v>
      </c>
      <c r="D107" s="44">
        <f>AllRespondents!D107/$I107</f>
        <v>0.37735849056603776</v>
      </c>
      <c r="E107" s="44">
        <f>AllRespondents!E107/$I107</f>
        <v>0.32075471698113206</v>
      </c>
      <c r="F107" s="44">
        <f>AllRespondents!F107/$I107</f>
        <v>0.018867924528301886</v>
      </c>
      <c r="G107" s="44">
        <f>AllRespondents!G107/$I107</f>
        <v>0</v>
      </c>
      <c r="H107" s="44">
        <f>AllRespondents!H107/$I107</f>
        <v>0.22641509433962265</v>
      </c>
      <c r="I107" s="10">
        <f>AllRespondents!I107</f>
        <v>53</v>
      </c>
    </row>
    <row r="108" ht="12.75">
      <c r="B108" s="1"/>
    </row>
    <row r="109" spans="2:7" ht="12.75">
      <c r="B109" s="27" t="s">
        <v>37</v>
      </c>
      <c r="C109" s="11" t="s">
        <v>195</v>
      </c>
      <c r="D109" s="11" t="s">
        <v>196</v>
      </c>
      <c r="E109" s="11" t="s">
        <v>197</v>
      </c>
      <c r="F109" s="11" t="s">
        <v>198</v>
      </c>
      <c r="G109" s="11" t="s">
        <v>36</v>
      </c>
    </row>
    <row r="110" spans="2:7" ht="12.75">
      <c r="B110" s="28" t="s">
        <v>173</v>
      </c>
      <c r="C110" s="11"/>
      <c r="D110" s="11"/>
      <c r="E110" s="11"/>
      <c r="F110" s="11"/>
      <c r="G110" s="11"/>
    </row>
    <row r="111" ht="12.75">
      <c r="B111" s="1"/>
    </row>
    <row r="112" ht="12.75">
      <c r="B112" s="1"/>
    </row>
    <row r="113" ht="12.75">
      <c r="B113" s="1"/>
    </row>
    <row r="114" ht="12.75">
      <c r="B114" s="23"/>
    </row>
    <row r="115" ht="12.75">
      <c r="B115" s="24"/>
    </row>
    <row r="116" spans="2:9" ht="25.5" customHeight="1">
      <c r="B116" s="20" t="s">
        <v>178</v>
      </c>
      <c r="C116" s="52" t="s">
        <v>106</v>
      </c>
      <c r="D116" s="52" t="s">
        <v>107</v>
      </c>
      <c r="E116" s="21" t="s">
        <v>108</v>
      </c>
      <c r="F116" s="52" t="s">
        <v>109</v>
      </c>
      <c r="G116" s="52" t="s">
        <v>110</v>
      </c>
      <c r="H116" s="52" t="s">
        <v>101</v>
      </c>
      <c r="I116" s="1" t="s">
        <v>56</v>
      </c>
    </row>
    <row r="117" spans="2:9" ht="12.75">
      <c r="B117" s="2"/>
      <c r="C117" s="54"/>
      <c r="D117" s="54"/>
      <c r="E117" s="3" t="s">
        <v>98</v>
      </c>
      <c r="F117" s="54"/>
      <c r="G117" s="54"/>
      <c r="H117" s="54"/>
      <c r="I117" s="1" t="s">
        <v>55</v>
      </c>
    </row>
    <row r="118" spans="2:9" ht="12.75">
      <c r="B118" s="4" t="s">
        <v>111</v>
      </c>
      <c r="C118" s="55">
        <f>AllRespondents!C118/$I118</f>
        <v>0.37254901960784315</v>
      </c>
      <c r="D118" s="55">
        <f>AllRespondents!D118/$I118</f>
        <v>0.29411764705882354</v>
      </c>
      <c r="E118" s="55">
        <f>AllRespondents!E118/$I118</f>
        <v>0.11764705882352941</v>
      </c>
      <c r="F118" s="55">
        <f>AllRespondents!F118/$I118</f>
        <v>0.0392156862745098</v>
      </c>
      <c r="G118" s="55">
        <f>AllRespondents!G118/$I118</f>
        <v>0</v>
      </c>
      <c r="H118" s="55"/>
      <c r="I118" s="27">
        <f>AllRespondents!I118</f>
        <v>51</v>
      </c>
    </row>
    <row r="119" spans="2:9" ht="12.75">
      <c r="B119" s="2" t="s">
        <v>112</v>
      </c>
      <c r="C119" s="57" t="e">
        <f>AllRespondents!C119/$H119</f>
        <v>#DIV/0!</v>
      </c>
      <c r="D119" s="57" t="e">
        <f>AllRespondents!D119/$H119</f>
        <v>#DIV/0!</v>
      </c>
      <c r="E119" s="57" t="e">
        <f>AllRespondents!E119/$H119</f>
        <v>#DIV/0!</v>
      </c>
      <c r="F119" s="57" t="e">
        <f>AllRespondents!F119/$H119</f>
        <v>#DIV/0!</v>
      </c>
      <c r="G119" s="57" t="e">
        <f>AllRespondents!G119/$H119</f>
        <v>#DIV/0!</v>
      </c>
      <c r="H119" s="57"/>
      <c r="I119" s="37"/>
    </row>
    <row r="120" spans="2:9" ht="12.75">
      <c r="B120" s="4" t="s">
        <v>113</v>
      </c>
      <c r="C120" s="55">
        <f>AllRespondents!C120/$I120</f>
        <v>0.16326530612244897</v>
      </c>
      <c r="D120" s="55">
        <f>AllRespondents!D120/$I120</f>
        <v>0.24489795918367346</v>
      </c>
      <c r="E120" s="55">
        <f>AllRespondents!E120/$I120</f>
        <v>0.42857142857142855</v>
      </c>
      <c r="F120" s="55">
        <f>AllRespondents!F120/$I120</f>
        <v>0</v>
      </c>
      <c r="G120" s="55">
        <f>AllRespondents!G120/$I120</f>
        <v>0</v>
      </c>
      <c r="H120" s="55"/>
      <c r="I120" s="27">
        <f>AllRespondents!I120</f>
        <v>49</v>
      </c>
    </row>
    <row r="121" spans="2:9" ht="12.75">
      <c r="B121" s="2" t="s">
        <v>114</v>
      </c>
      <c r="C121" s="57" t="e">
        <f>AllRespondents!C121/$H121</f>
        <v>#DIV/0!</v>
      </c>
      <c r="D121" s="57" t="e">
        <f>AllRespondents!D121/$H121</f>
        <v>#DIV/0!</v>
      </c>
      <c r="E121" s="57" t="e">
        <f>AllRespondents!E121/$H121</f>
        <v>#DIV/0!</v>
      </c>
      <c r="F121" s="57" t="e">
        <f>AllRespondents!F121/$H121</f>
        <v>#DIV/0!</v>
      </c>
      <c r="G121" s="57" t="e">
        <f>AllRespondents!G121/$H121</f>
        <v>#DIV/0!</v>
      </c>
      <c r="H121" s="57"/>
      <c r="I121" s="37"/>
    </row>
    <row r="122" spans="2:9" ht="12.75">
      <c r="B122" s="2" t="s">
        <v>115</v>
      </c>
      <c r="C122" s="44">
        <f>AllRespondents!C122/$I122</f>
        <v>0.12</v>
      </c>
      <c r="D122" s="44">
        <f>AllRespondents!D122/$I122</f>
        <v>0.24</v>
      </c>
      <c r="E122" s="44">
        <f>AllRespondents!E122/$I122</f>
        <v>0.26</v>
      </c>
      <c r="F122" s="44">
        <f>AllRespondents!F122/$I122</f>
        <v>0.04</v>
      </c>
      <c r="G122" s="44">
        <f>AllRespondents!G122/$I122</f>
        <v>0</v>
      </c>
      <c r="H122" s="44">
        <f>AllRespondents!H122/$I122</f>
        <v>0.34</v>
      </c>
      <c r="I122" s="10">
        <f>AllRespondents!I122</f>
        <v>50</v>
      </c>
    </row>
    <row r="123" spans="2:9" ht="25.5">
      <c r="B123" s="2" t="s">
        <v>220</v>
      </c>
      <c r="C123" s="44">
        <f>AllRespondents!C123/$I123</f>
        <v>0</v>
      </c>
      <c r="D123" s="44">
        <f>AllRespondents!D123/$I123</f>
        <v>0.08163265306122448</v>
      </c>
      <c r="E123" s="44">
        <f>AllRespondents!E123/$I123</f>
        <v>0.4897959183673469</v>
      </c>
      <c r="F123" s="44">
        <f>AllRespondents!F123/$I123</f>
        <v>0.2857142857142857</v>
      </c>
      <c r="G123" s="44">
        <f>AllRespondents!G123/$I123</f>
        <v>0.02040816326530612</v>
      </c>
      <c r="H123" s="44">
        <f>AllRespondents!H123/$I123</f>
        <v>0.12244897959183673</v>
      </c>
      <c r="I123" s="10">
        <f>AllRespondents!I123</f>
        <v>49</v>
      </c>
    </row>
    <row r="124" ht="12.75">
      <c r="B124" s="1"/>
    </row>
    <row r="125" spans="2:7" ht="12.75">
      <c r="B125" s="27" t="s">
        <v>37</v>
      </c>
      <c r="C125" s="11" t="s">
        <v>199</v>
      </c>
      <c r="D125" s="11" t="s">
        <v>200</v>
      </c>
      <c r="E125" s="11" t="s">
        <v>201</v>
      </c>
      <c r="F125" s="11" t="s">
        <v>202</v>
      </c>
      <c r="G125" s="11" t="s">
        <v>36</v>
      </c>
    </row>
    <row r="126" spans="2:7" ht="12.75">
      <c r="B126" s="28" t="s">
        <v>179</v>
      </c>
      <c r="C126" s="11"/>
      <c r="D126" s="11"/>
      <c r="E126" s="11"/>
      <c r="F126" s="11"/>
      <c r="G126" s="11"/>
    </row>
    <row r="127" ht="12.75">
      <c r="B127" s="1"/>
    </row>
    <row r="128" ht="12.75">
      <c r="B128" s="1"/>
    </row>
    <row r="129" ht="12.75">
      <c r="B129" s="23"/>
    </row>
    <row r="130" ht="12.75">
      <c r="B130" s="24"/>
    </row>
    <row r="131" spans="2:9" ht="12.75" customHeight="1">
      <c r="B131" s="20" t="s">
        <v>181</v>
      </c>
      <c r="C131" s="52" t="s">
        <v>116</v>
      </c>
      <c r="D131" s="52" t="s">
        <v>117</v>
      </c>
      <c r="E131" s="52" t="s">
        <v>10</v>
      </c>
      <c r="F131" s="52" t="s">
        <v>118</v>
      </c>
      <c r="G131" s="52" t="s">
        <v>119</v>
      </c>
      <c r="H131" s="52" t="s">
        <v>120</v>
      </c>
      <c r="I131" s="1" t="s">
        <v>56</v>
      </c>
    </row>
    <row r="132" spans="2:9" ht="12.75">
      <c r="B132" s="2" t="s">
        <v>182</v>
      </c>
      <c r="C132" s="54"/>
      <c r="D132" s="54"/>
      <c r="E132" s="54"/>
      <c r="F132" s="54"/>
      <c r="G132" s="54"/>
      <c r="H132" s="54"/>
      <c r="I132" s="1" t="s">
        <v>55</v>
      </c>
    </row>
    <row r="133" spans="2:9" ht="12.75">
      <c r="B133" s="2" t="s">
        <v>121</v>
      </c>
      <c r="C133" s="44">
        <f>AllRespondents!C133/$I133</f>
        <v>0.0784313725490196</v>
      </c>
      <c r="D133" s="44">
        <f>AllRespondents!D133/$I133</f>
        <v>0.27450980392156865</v>
      </c>
      <c r="E133" s="44">
        <f>AllRespondents!E133/$I133</f>
        <v>0.19607843137254902</v>
      </c>
      <c r="F133" s="44">
        <f>AllRespondents!F133/$I133</f>
        <v>0.09803921568627451</v>
      </c>
      <c r="G133" s="44">
        <f>AllRespondents!G133/$I133</f>
        <v>0.0196078431372549</v>
      </c>
      <c r="H133" s="44">
        <f>AllRespondents!H133/$I133</f>
        <v>0.3333333333333333</v>
      </c>
      <c r="I133" s="27">
        <f>AllRespondents!I133</f>
        <v>51</v>
      </c>
    </row>
    <row r="134" spans="2:9" ht="12.75">
      <c r="B134" s="4" t="s">
        <v>122</v>
      </c>
      <c r="C134" s="55">
        <f>AllRespondents!C134/$I134</f>
        <v>0.0784313725490196</v>
      </c>
      <c r="D134" s="55">
        <f>AllRespondents!D134/$I134</f>
        <v>0.39215686274509803</v>
      </c>
      <c r="E134" s="55">
        <f>AllRespondents!E134/$I134</f>
        <v>0.1568627450980392</v>
      </c>
      <c r="F134" s="55">
        <f>AllRespondents!F134/$I134</f>
        <v>0.13725490196078433</v>
      </c>
      <c r="G134" s="55">
        <f>AllRespondents!G134/$I134</f>
        <v>0.0784313725490196</v>
      </c>
      <c r="H134" s="55"/>
      <c r="I134" s="27">
        <f>AllRespondents!I134</f>
        <v>51</v>
      </c>
    </row>
    <row r="135" spans="2:9" ht="12.75">
      <c r="B135" s="2" t="s">
        <v>123</v>
      </c>
      <c r="C135" s="57" t="e">
        <f>AllRespondents!C135/$H135</f>
        <v>#DIV/0!</v>
      </c>
      <c r="D135" s="57" t="e">
        <f>AllRespondents!D135/$H135</f>
        <v>#DIV/0!</v>
      </c>
      <c r="E135" s="57" t="e">
        <f>AllRespondents!E135/$H135</f>
        <v>#DIV/0!</v>
      </c>
      <c r="F135" s="57" t="e">
        <f>AllRespondents!F135/$H135</f>
        <v>#DIV/0!</v>
      </c>
      <c r="G135" s="57" t="e">
        <f>AllRespondents!G135/$H135</f>
        <v>#DIV/0!</v>
      </c>
      <c r="H135" s="57"/>
      <c r="I135" s="37"/>
    </row>
    <row r="136" spans="2:9" ht="12.75">
      <c r="B136" s="2" t="s">
        <v>124</v>
      </c>
      <c r="C136" s="44">
        <f>AllRespondents!C136/$I136</f>
        <v>0.1346153846153846</v>
      </c>
      <c r="D136" s="44">
        <f>AllRespondents!D136/$I136</f>
        <v>0.4230769230769231</v>
      </c>
      <c r="E136" s="44">
        <f>AllRespondents!E136/$I136</f>
        <v>0.19230769230769232</v>
      </c>
      <c r="F136" s="44">
        <f>AllRespondents!F136/$I136</f>
        <v>0.07692307692307693</v>
      </c>
      <c r="G136" s="44">
        <f>AllRespondents!G136/$I136</f>
        <v>0.019230769230769232</v>
      </c>
      <c r="H136" s="44">
        <f>AllRespondents!H136/$I136</f>
        <v>0.15384615384615385</v>
      </c>
      <c r="I136" s="10">
        <f>AllRespondents!I136</f>
        <v>52</v>
      </c>
    </row>
    <row r="137" ht="12.75">
      <c r="B137" s="1"/>
    </row>
    <row r="138" spans="2:7" ht="12.75">
      <c r="B138" s="27" t="s">
        <v>37</v>
      </c>
      <c r="C138" s="11"/>
      <c r="D138" s="11"/>
      <c r="E138" s="11"/>
      <c r="F138" s="11"/>
      <c r="G138" s="11" t="s">
        <v>36</v>
      </c>
    </row>
    <row r="139" spans="2:7" ht="12.75">
      <c r="B139" s="28" t="s">
        <v>180</v>
      </c>
      <c r="C139" s="11"/>
      <c r="D139" s="11"/>
      <c r="E139" s="11"/>
      <c r="F139" s="11"/>
      <c r="G139" s="11"/>
    </row>
    <row r="140" ht="12.75">
      <c r="B140" s="1"/>
    </row>
    <row r="141" ht="12.75">
      <c r="B141" s="1"/>
    </row>
    <row r="142" ht="12.75">
      <c r="B142" s="5"/>
    </row>
    <row r="143" spans="1:2" ht="12.75">
      <c r="A143" s="29" t="s">
        <v>15</v>
      </c>
      <c r="B143" s="5" t="s">
        <v>14</v>
      </c>
    </row>
    <row r="144" ht="12.75">
      <c r="B144" s="1"/>
    </row>
    <row r="145" ht="12.75">
      <c r="B145" s="1"/>
    </row>
    <row r="146" spans="2:9" ht="12.75" customHeight="1">
      <c r="B146" s="20" t="s">
        <v>183</v>
      </c>
      <c r="C146" s="52" t="s">
        <v>126</v>
      </c>
      <c r="D146" s="52" t="s">
        <v>127</v>
      </c>
      <c r="E146" s="52" t="s">
        <v>10</v>
      </c>
      <c r="F146" s="52" t="s">
        <v>128</v>
      </c>
      <c r="G146" s="52" t="s">
        <v>129</v>
      </c>
      <c r="H146" s="21" t="s">
        <v>130</v>
      </c>
      <c r="I146" s="1" t="s">
        <v>56</v>
      </c>
    </row>
    <row r="147" spans="2:9" ht="12.75">
      <c r="B147" s="2" t="s">
        <v>125</v>
      </c>
      <c r="C147" s="54"/>
      <c r="D147" s="54"/>
      <c r="E147" s="54"/>
      <c r="F147" s="54"/>
      <c r="G147" s="54"/>
      <c r="H147" s="3" t="s">
        <v>131</v>
      </c>
      <c r="I147" s="1" t="s">
        <v>55</v>
      </c>
    </row>
    <row r="148" spans="2:9" ht="12.75">
      <c r="B148" s="4" t="s">
        <v>132</v>
      </c>
      <c r="C148" s="55">
        <f>AllRespondents!C148/$I148</f>
        <v>0.18518518518518517</v>
      </c>
      <c r="D148" s="55">
        <f>AllRespondents!D148/$I148</f>
        <v>0.3333333333333333</v>
      </c>
      <c r="E148" s="55">
        <f>AllRespondents!E148/$I148</f>
        <v>0.14814814814814814</v>
      </c>
      <c r="F148" s="55">
        <f>AllRespondents!F148/$I148</f>
        <v>0.09259259259259259</v>
      </c>
      <c r="G148" s="55">
        <f>AllRespondents!G148/$I148</f>
        <v>0.037037037037037035</v>
      </c>
      <c r="H148" s="55">
        <f>AllRespondents!H148/$I148</f>
        <v>0.2037037037037037</v>
      </c>
      <c r="I148" s="27">
        <f>AllRespondents!I148</f>
        <v>54</v>
      </c>
    </row>
    <row r="149" spans="2:9" ht="12.75">
      <c r="B149" s="4" t="s">
        <v>133</v>
      </c>
      <c r="C149" s="56"/>
      <c r="D149" s="56"/>
      <c r="E149" s="56"/>
      <c r="F149" s="56"/>
      <c r="G149" s="56"/>
      <c r="H149" s="56"/>
      <c r="I149" s="35"/>
    </row>
    <row r="150" spans="2:9" ht="12.75">
      <c r="B150" s="2" t="s">
        <v>134</v>
      </c>
      <c r="C150" s="57"/>
      <c r="D150" s="57"/>
      <c r="E150" s="57"/>
      <c r="F150" s="57"/>
      <c r="G150" s="57"/>
      <c r="H150" s="57"/>
      <c r="I150" s="37"/>
    </row>
    <row r="151" spans="2:9" ht="12.75">
      <c r="B151" s="4" t="s">
        <v>135</v>
      </c>
      <c r="C151" s="55">
        <f>AllRespondents!C151/$I151</f>
        <v>0.1509433962264151</v>
      </c>
      <c r="D151" s="55">
        <f>AllRespondents!D151/$I151</f>
        <v>0.18867924528301888</v>
      </c>
      <c r="E151" s="55">
        <f>AllRespondents!E151/$I151</f>
        <v>0.37735849056603776</v>
      </c>
      <c r="F151" s="55">
        <f>AllRespondents!F151/$I151</f>
        <v>0.018867924528301886</v>
      </c>
      <c r="G151" s="55">
        <f>AllRespondents!G151/$I151</f>
        <v>0.018867924528301886</v>
      </c>
      <c r="H151" s="55">
        <f>AllRespondents!H151/$I151</f>
        <v>0.24528301886792453</v>
      </c>
      <c r="I151" s="27">
        <f>AllRespondents!I151</f>
        <v>53</v>
      </c>
    </row>
    <row r="152" spans="2:9" ht="12.75">
      <c r="B152" s="4" t="s">
        <v>136</v>
      </c>
      <c r="C152" s="56"/>
      <c r="D152" s="56"/>
      <c r="E152" s="56"/>
      <c r="F152" s="56"/>
      <c r="G152" s="56"/>
      <c r="H152" s="56"/>
      <c r="I152" s="35"/>
    </row>
    <row r="153" spans="2:9" ht="12.75">
      <c r="B153" s="2" t="s">
        <v>137</v>
      </c>
      <c r="C153" s="57"/>
      <c r="D153" s="57"/>
      <c r="E153" s="57"/>
      <c r="F153" s="57"/>
      <c r="G153" s="57"/>
      <c r="H153" s="57"/>
      <c r="I153" s="37"/>
    </row>
    <row r="154" spans="2:9" ht="12.75">
      <c r="B154" s="4" t="s">
        <v>138</v>
      </c>
      <c r="C154" s="55">
        <f>AllRespondents!C154/$I154</f>
        <v>0.18867924528301888</v>
      </c>
      <c r="D154" s="55">
        <f>AllRespondents!D154/$I154</f>
        <v>0.37735849056603776</v>
      </c>
      <c r="E154" s="55">
        <f>AllRespondents!E154/$I154</f>
        <v>0.16981132075471697</v>
      </c>
      <c r="F154" s="55">
        <f>AllRespondents!F154/$I154</f>
        <v>0.05660377358490566</v>
      </c>
      <c r="G154" s="55">
        <f>AllRespondents!G154/$I154</f>
        <v>0.018867924528301886</v>
      </c>
      <c r="H154" s="55"/>
      <c r="I154" s="27">
        <f>AllRespondents!I154</f>
        <v>53</v>
      </c>
    </row>
    <row r="155" spans="2:9" ht="14.25">
      <c r="B155" s="2" t="s">
        <v>139</v>
      </c>
      <c r="C155" s="57" t="e">
        <f>AllRespondents!C155/$H155</f>
        <v>#DIV/0!</v>
      </c>
      <c r="D155" s="57" t="e">
        <f>AllRespondents!D155/$H155</f>
        <v>#DIV/0!</v>
      </c>
      <c r="E155" s="57" t="e">
        <f>AllRespondents!E155/$H155</f>
        <v>#DIV/0!</v>
      </c>
      <c r="F155" s="57" t="e">
        <f>AllRespondents!F155/$H155</f>
        <v>#DIV/0!</v>
      </c>
      <c r="G155" s="57" t="e">
        <f>AllRespondents!G155/$H155</f>
        <v>#DIV/0!</v>
      </c>
      <c r="H155" s="57"/>
      <c r="I155" s="35"/>
    </row>
    <row r="156" spans="2:9" ht="12.75">
      <c r="B156" s="4" t="s">
        <v>140</v>
      </c>
      <c r="C156" s="55">
        <f>AllRespondents!C156/$I156</f>
        <v>0.46153846153846156</v>
      </c>
      <c r="D156" s="55">
        <f>AllRespondents!D156/$I156</f>
        <v>0.3269230769230769</v>
      </c>
      <c r="E156" s="55">
        <f>AllRespondents!E156/$I156</f>
        <v>0.07692307692307693</v>
      </c>
      <c r="F156" s="55">
        <f>AllRespondents!F156/$I156</f>
        <v>0</v>
      </c>
      <c r="G156" s="55">
        <f>AllRespondents!G156/$I156</f>
        <v>0</v>
      </c>
      <c r="H156" s="55">
        <f>AllRespondents!H156/$I156</f>
        <v>0.1346153846153846</v>
      </c>
      <c r="I156" s="27">
        <f>AllRespondents!I156</f>
        <v>52</v>
      </c>
    </row>
    <row r="157" spans="2:9" ht="12.75">
      <c r="B157" s="4" t="s">
        <v>141</v>
      </c>
      <c r="C157" s="56"/>
      <c r="D157" s="56"/>
      <c r="E157" s="56"/>
      <c r="F157" s="56"/>
      <c r="G157" s="56"/>
      <c r="H157" s="56"/>
      <c r="I157" s="35"/>
    </row>
    <row r="158" spans="2:9" ht="12.75">
      <c r="B158" s="2" t="s">
        <v>142</v>
      </c>
      <c r="C158" s="57"/>
      <c r="D158" s="57"/>
      <c r="E158" s="57"/>
      <c r="F158" s="57"/>
      <c r="G158" s="57"/>
      <c r="H158" s="57"/>
      <c r="I158" s="37"/>
    </row>
    <row r="159" spans="2:9" ht="12.75">
      <c r="B159" s="4" t="s">
        <v>143</v>
      </c>
      <c r="C159" s="55">
        <f>AllRespondents!C159/$I159</f>
        <v>0.24074074074074073</v>
      </c>
      <c r="D159" s="55">
        <f>AllRespondents!D159/$I159</f>
        <v>0.25925925925925924</v>
      </c>
      <c r="E159" s="55">
        <f>AllRespondents!E159/$I159</f>
        <v>0.14814814814814814</v>
      </c>
      <c r="F159" s="55">
        <f>AllRespondents!F159/$I159</f>
        <v>0.1111111111111111</v>
      </c>
      <c r="G159" s="55">
        <f>AllRespondents!G159/$I159</f>
        <v>0.09259259259259259</v>
      </c>
      <c r="H159" s="55">
        <f>AllRespondents!H159/$I159</f>
        <v>0.14814814814814814</v>
      </c>
      <c r="I159" s="27">
        <f>AllRespondents!I159</f>
        <v>54</v>
      </c>
    </row>
    <row r="160" spans="2:9" ht="12.75">
      <c r="B160" s="4" t="s">
        <v>141</v>
      </c>
      <c r="C160" s="56"/>
      <c r="D160" s="56"/>
      <c r="E160" s="56"/>
      <c r="F160" s="56"/>
      <c r="G160" s="56"/>
      <c r="H160" s="56"/>
      <c r="I160" s="35"/>
    </row>
    <row r="161" spans="2:9" ht="12.75">
      <c r="B161" s="2" t="s">
        <v>144</v>
      </c>
      <c r="C161" s="57"/>
      <c r="D161" s="57"/>
      <c r="E161" s="57"/>
      <c r="F161" s="57"/>
      <c r="G161" s="57"/>
      <c r="H161" s="57"/>
      <c r="I161" s="37"/>
    </row>
    <row r="162" spans="2:9" ht="12.75">
      <c r="B162" s="4" t="s">
        <v>145</v>
      </c>
      <c r="C162" s="55">
        <f>AllRespondents!C162/$I162</f>
        <v>0.3090909090909091</v>
      </c>
      <c r="D162" s="55">
        <f>AllRespondents!D162/$I162</f>
        <v>0.34545454545454546</v>
      </c>
      <c r="E162" s="55">
        <f>AllRespondents!E162/$I162</f>
        <v>0.09090909090909091</v>
      </c>
      <c r="F162" s="55">
        <f>AllRespondents!F162/$I162</f>
        <v>0.07272727272727272</v>
      </c>
      <c r="G162" s="55">
        <f>AllRespondents!G162/$I162</f>
        <v>0.03636363636363636</v>
      </c>
      <c r="H162" s="55">
        <f>AllRespondents!H162/$I162</f>
        <v>0.14545454545454545</v>
      </c>
      <c r="I162" s="27">
        <f>AllRespondents!I162</f>
        <v>55</v>
      </c>
    </row>
    <row r="163" spans="2:9" ht="12.75">
      <c r="B163" s="4" t="s">
        <v>146</v>
      </c>
      <c r="C163" s="56"/>
      <c r="D163" s="56"/>
      <c r="E163" s="56"/>
      <c r="F163" s="56"/>
      <c r="G163" s="56"/>
      <c r="H163" s="56"/>
      <c r="I163" s="35"/>
    </row>
    <row r="164" spans="2:9" ht="12.75">
      <c r="B164" s="4" t="s">
        <v>147</v>
      </c>
      <c r="C164" s="56"/>
      <c r="D164" s="56"/>
      <c r="E164" s="56"/>
      <c r="F164" s="56"/>
      <c r="G164" s="56"/>
      <c r="H164" s="56"/>
      <c r="I164" s="36"/>
    </row>
    <row r="165" spans="2:9" ht="12.75">
      <c r="B165" s="2" t="s">
        <v>148</v>
      </c>
      <c r="C165" s="57"/>
      <c r="D165" s="57"/>
      <c r="E165" s="57"/>
      <c r="F165" s="57"/>
      <c r="G165" s="57"/>
      <c r="H165" s="57"/>
      <c r="I165" s="36"/>
    </row>
    <row r="166" spans="2:9" ht="12.75">
      <c r="B166" s="4" t="s">
        <v>184</v>
      </c>
      <c r="C166" s="55">
        <f>AllRespondents!C166/$I166</f>
        <v>1</v>
      </c>
      <c r="D166" s="55">
        <f>AllRespondents!D166/$I166</f>
        <v>0</v>
      </c>
      <c r="E166" s="55">
        <f>AllRespondents!E166/$I166</f>
        <v>0</v>
      </c>
      <c r="F166" s="55">
        <f>AllRespondents!F166/$I166</f>
        <v>0</v>
      </c>
      <c r="G166" s="55">
        <f>AllRespondents!G166/$I166</f>
        <v>0</v>
      </c>
      <c r="H166" s="55">
        <f>AllRespondents!H166/$I166</f>
        <v>0</v>
      </c>
      <c r="I166" s="27">
        <f>AllRespondents!I166</f>
        <v>8</v>
      </c>
    </row>
    <row r="167" spans="2:9" ht="12.75">
      <c r="B167" s="4" t="s">
        <v>149</v>
      </c>
      <c r="C167" s="56"/>
      <c r="D167" s="56"/>
      <c r="E167" s="56"/>
      <c r="F167" s="56"/>
      <c r="G167" s="56"/>
      <c r="H167" s="56"/>
      <c r="I167" s="35"/>
    </row>
    <row r="168" spans="2:9" ht="12.75">
      <c r="B168" s="4" t="s">
        <v>149</v>
      </c>
      <c r="C168" s="56"/>
      <c r="D168" s="56"/>
      <c r="E168" s="56"/>
      <c r="F168" s="56"/>
      <c r="G168" s="56"/>
      <c r="H168" s="56"/>
      <c r="I168" s="36"/>
    </row>
    <row r="169" spans="2:9" ht="12.75">
      <c r="B169" s="2"/>
      <c r="C169" s="57"/>
      <c r="D169" s="57"/>
      <c r="E169" s="57"/>
      <c r="F169" s="57"/>
      <c r="G169" s="57"/>
      <c r="H169" s="57"/>
      <c r="I169" s="28"/>
    </row>
    <row r="170" ht="12.75">
      <c r="B170" s="1"/>
    </row>
    <row r="171" ht="12.75">
      <c r="B171" s="1"/>
    </row>
    <row r="172" spans="2:7" ht="12.75">
      <c r="B172" s="27" t="s">
        <v>185</v>
      </c>
      <c r="C172" s="11" t="s">
        <v>172</v>
      </c>
      <c r="D172" s="11" t="s">
        <v>39</v>
      </c>
      <c r="E172" s="11" t="s">
        <v>40</v>
      </c>
      <c r="F172" s="11" t="s">
        <v>41</v>
      </c>
      <c r="G172" s="11" t="s">
        <v>36</v>
      </c>
    </row>
    <row r="173" spans="2:7" ht="12.75">
      <c r="B173" s="28" t="s">
        <v>186</v>
      </c>
      <c r="C173" s="11"/>
      <c r="D173" s="11"/>
      <c r="E173" s="11"/>
      <c r="F173" s="11"/>
      <c r="G173" s="11"/>
    </row>
    <row r="174" ht="12.75">
      <c r="B174" s="1"/>
    </row>
    <row r="175" ht="12.75">
      <c r="B175" s="1"/>
    </row>
    <row r="176" ht="12.75">
      <c r="B176" s="5"/>
    </row>
    <row r="177" spans="1:2" ht="12.75">
      <c r="A177" s="31" t="s">
        <v>150</v>
      </c>
      <c r="B177" s="5" t="s">
        <v>16</v>
      </c>
    </row>
    <row r="178" ht="12.75">
      <c r="B178" s="1"/>
    </row>
    <row r="179" ht="12.75">
      <c r="B179" s="24"/>
    </row>
    <row r="180" spans="2:8" ht="12.75" customHeight="1">
      <c r="B180" s="52" t="s">
        <v>187</v>
      </c>
      <c r="C180" s="52" t="s">
        <v>17</v>
      </c>
      <c r="D180" s="52" t="s">
        <v>18</v>
      </c>
      <c r="E180" s="52" t="s">
        <v>19</v>
      </c>
      <c r="F180" s="52" t="s">
        <v>20</v>
      </c>
      <c r="G180" s="52" t="s">
        <v>21</v>
      </c>
      <c r="H180" s="52" t="s">
        <v>22</v>
      </c>
    </row>
    <row r="181" spans="2:9" ht="12.75">
      <c r="B181" s="54"/>
      <c r="C181" s="54"/>
      <c r="D181" s="54"/>
      <c r="E181" s="54"/>
      <c r="F181" s="54"/>
      <c r="G181" s="54"/>
      <c r="H181" s="54"/>
      <c r="I181" s="11" t="s">
        <v>42</v>
      </c>
    </row>
    <row r="182" spans="2:9" ht="12.75">
      <c r="B182" s="2" t="s">
        <v>23</v>
      </c>
      <c r="C182" s="48">
        <f>AllRespondents!C182</f>
        <v>46</v>
      </c>
      <c r="D182" s="48">
        <f>AllRespondents!D182</f>
        <v>0</v>
      </c>
      <c r="E182" s="48">
        <f>AllRespondents!E182</f>
        <v>8</v>
      </c>
      <c r="F182" s="48">
        <f>AllRespondents!F182</f>
        <v>2</v>
      </c>
      <c r="G182" s="48">
        <f>AllRespondents!G182</f>
        <v>2</v>
      </c>
      <c r="H182" s="48">
        <f>AllRespondents!H182</f>
        <v>0</v>
      </c>
      <c r="I182" s="11">
        <f>SUM(C182:H182)</f>
        <v>58</v>
      </c>
    </row>
    <row r="183" spans="2:9" ht="12.75">
      <c r="B183" s="10" t="s">
        <v>43</v>
      </c>
      <c r="C183" s="13">
        <f aca="true" t="shared" si="0" ref="C183:H183">C182/$I$182</f>
        <v>0.7931034482758621</v>
      </c>
      <c r="D183" s="13">
        <f t="shared" si="0"/>
        <v>0</v>
      </c>
      <c r="E183" s="13">
        <f t="shared" si="0"/>
        <v>0.13793103448275862</v>
      </c>
      <c r="F183" s="13">
        <f t="shared" si="0"/>
        <v>0.034482758620689655</v>
      </c>
      <c r="G183" s="13">
        <f t="shared" si="0"/>
        <v>0.034482758620689655</v>
      </c>
      <c r="H183" s="13">
        <f t="shared" si="0"/>
        <v>0</v>
      </c>
      <c r="I183" s="13">
        <v>1</v>
      </c>
    </row>
    <row r="184" spans="2:9" ht="12.75">
      <c r="B184" s="32"/>
      <c r="C184" s="33"/>
      <c r="D184" s="33"/>
      <c r="E184" s="33"/>
      <c r="F184" s="33"/>
      <c r="G184" s="33"/>
      <c r="H184" s="33"/>
      <c r="I184" s="33"/>
    </row>
    <row r="185" ht="12.75">
      <c r="B185" s="25"/>
    </row>
    <row r="186" spans="2:11" ht="12.75">
      <c r="B186" s="24"/>
      <c r="K186" s="1"/>
    </row>
    <row r="187" spans="2:7" ht="25.5" customHeight="1">
      <c r="B187" s="52" t="s">
        <v>188</v>
      </c>
      <c r="C187" s="46" t="s">
        <v>151</v>
      </c>
      <c r="D187" s="46" t="s">
        <v>152</v>
      </c>
      <c r="E187" s="46" t="s">
        <v>153</v>
      </c>
      <c r="F187" s="46" t="s">
        <v>209</v>
      </c>
      <c r="G187" s="1" t="s">
        <v>56</v>
      </c>
    </row>
    <row r="188" spans="2:7" ht="12.75">
      <c r="B188" s="54"/>
      <c r="C188" s="47"/>
      <c r="D188" s="47"/>
      <c r="E188" s="47"/>
      <c r="F188" s="47"/>
      <c r="G188" s="1" t="s">
        <v>55</v>
      </c>
    </row>
    <row r="189" spans="2:7" ht="12.75">
      <c r="B189" s="2" t="s">
        <v>24</v>
      </c>
      <c r="C189" s="13">
        <f>AllRespondents!C189/$G$189</f>
        <v>0.3333333333333333</v>
      </c>
      <c r="D189" s="13">
        <f>AllRespondents!D189/$G$189</f>
        <v>0.3655913978494624</v>
      </c>
      <c r="E189" s="13">
        <f>AllRespondents!E189/$G$189</f>
        <v>0.12903225806451613</v>
      </c>
      <c r="F189" s="13">
        <f>AllRespondents!F189/$G$189</f>
        <v>0.17204301075268819</v>
      </c>
      <c r="G189" s="10">
        <f>AllRespondents!G189</f>
        <v>93</v>
      </c>
    </row>
    <row r="190" ht="12.75">
      <c r="B190" s="1"/>
    </row>
    <row r="191" ht="12.75">
      <c r="B191" s="6"/>
    </row>
    <row r="192" spans="2:15" ht="12.75">
      <c r="B192" s="6" t="s">
        <v>57</v>
      </c>
      <c r="O192" s="1" t="s">
        <v>56</v>
      </c>
    </row>
    <row r="193" spans="2:15" ht="12.75">
      <c r="B193" s="7" t="s">
        <v>189</v>
      </c>
      <c r="C193" s="8" t="s">
        <v>154</v>
      </c>
      <c r="D193" s="8" t="s">
        <v>155</v>
      </c>
      <c r="E193" s="8" t="s">
        <v>156</v>
      </c>
      <c r="F193" s="8" t="s">
        <v>157</v>
      </c>
      <c r="G193" s="8" t="s">
        <v>158</v>
      </c>
      <c r="H193" s="8" t="s">
        <v>159</v>
      </c>
      <c r="I193" s="8" t="s">
        <v>160</v>
      </c>
      <c r="J193" s="8" t="s">
        <v>161</v>
      </c>
      <c r="K193" s="8" t="s">
        <v>162</v>
      </c>
      <c r="L193" s="8" t="s">
        <v>163</v>
      </c>
      <c r="M193" s="8" t="s">
        <v>164</v>
      </c>
      <c r="N193" s="8" t="s">
        <v>165</v>
      </c>
      <c r="O193" s="1" t="s">
        <v>55</v>
      </c>
    </row>
    <row r="194" spans="2:15" ht="12.75">
      <c r="B194" s="2" t="s">
        <v>25</v>
      </c>
      <c r="C194" s="44">
        <f>AllRespondents!C194/$O194</f>
        <v>0.03690036900369004</v>
      </c>
      <c r="D194" s="44">
        <f>AllRespondents!D194/$O194</f>
        <v>0.04428044280442804</v>
      </c>
      <c r="E194" s="44">
        <f>AllRespondents!E194/$O194</f>
        <v>0.055350553505535055</v>
      </c>
      <c r="F194" s="44">
        <f>AllRespondents!F194/$O194</f>
        <v>0.06642066420664207</v>
      </c>
      <c r="G194" s="44">
        <f>AllRespondents!G194/$O194</f>
        <v>0.07011070110701106</v>
      </c>
      <c r="H194" s="44">
        <f>AllRespondents!H194/$O194</f>
        <v>0.11808118081180811</v>
      </c>
      <c r="I194" s="44">
        <f>AllRespondents!I194/$O194</f>
        <v>0.13653136531365315</v>
      </c>
      <c r="J194" s="44">
        <f>AllRespondents!J194/$O194</f>
        <v>0.14022140221402213</v>
      </c>
      <c r="K194" s="44">
        <f>AllRespondents!K194/$O194</f>
        <v>0.14022140221402213</v>
      </c>
      <c r="L194" s="44">
        <f>AllRespondents!L194/$O194</f>
        <v>0.08487084870848709</v>
      </c>
      <c r="M194" s="44">
        <f>AllRespondents!M194/$O194</f>
        <v>0.07011070110701106</v>
      </c>
      <c r="N194" s="44">
        <f>AllRespondents!N194/$O194</f>
        <v>0.03690036900369004</v>
      </c>
      <c r="O194" s="10">
        <f>AllRespondents!O194</f>
        <v>271</v>
      </c>
    </row>
    <row r="195" ht="12.75">
      <c r="B195" s="1"/>
    </row>
    <row r="196" ht="12.75">
      <c r="B196" s="6"/>
    </row>
    <row r="197" ht="12.75">
      <c r="B197" s="6" t="s">
        <v>57</v>
      </c>
    </row>
    <row r="198" spans="2:8" ht="25.5">
      <c r="B198" s="7" t="s">
        <v>190</v>
      </c>
      <c r="C198" s="8" t="s">
        <v>26</v>
      </c>
      <c r="D198" s="8" t="s">
        <v>27</v>
      </c>
      <c r="E198" s="8" t="s">
        <v>28</v>
      </c>
      <c r="F198" s="8" t="s">
        <v>29</v>
      </c>
      <c r="G198" s="8" t="s">
        <v>30</v>
      </c>
      <c r="H198" s="1" t="s">
        <v>204</v>
      </c>
    </row>
    <row r="199" spans="2:8" ht="12.75">
      <c r="B199" s="2" t="s">
        <v>166</v>
      </c>
      <c r="C199" s="44">
        <f>AllRespondents!C199/$H199</f>
        <v>0</v>
      </c>
      <c r="D199" s="44">
        <f>AllRespondents!D199/$H199</f>
        <v>0.02</v>
      </c>
      <c r="E199" s="44">
        <f>AllRespondents!E199/$H199</f>
        <v>0.04</v>
      </c>
      <c r="F199" s="44">
        <f>AllRespondents!F199/$H199</f>
        <v>0.02</v>
      </c>
      <c r="G199" s="44">
        <f>AllRespondents!G199/$H199</f>
        <v>0.92</v>
      </c>
      <c r="H199" s="10">
        <f>AllRespondents!H199</f>
        <v>50</v>
      </c>
    </row>
    <row r="200" ht="12.75">
      <c r="B200" s="1"/>
    </row>
  </sheetData>
  <mergeCells count="139">
    <mergeCell ref="C118:C119"/>
    <mergeCell ref="D118:D119"/>
    <mergeCell ref="C120:C121"/>
    <mergeCell ref="C41:C42"/>
    <mergeCell ref="D41:D42"/>
    <mergeCell ref="D90:D91"/>
    <mergeCell ref="C116:C117"/>
    <mergeCell ref="D116:D117"/>
    <mergeCell ref="G22:G24"/>
    <mergeCell ref="H22:H24"/>
    <mergeCell ref="E41:E42"/>
    <mergeCell ref="F41:F42"/>
    <mergeCell ref="H32:H33"/>
    <mergeCell ref="G41:G42"/>
    <mergeCell ref="H41:H42"/>
    <mergeCell ref="C22:C24"/>
    <mergeCell ref="D22:D24"/>
    <mergeCell ref="E22:E24"/>
    <mergeCell ref="F22:F24"/>
    <mergeCell ref="D32:D33"/>
    <mergeCell ref="E32:E33"/>
    <mergeCell ref="F32:F33"/>
    <mergeCell ref="G32:G33"/>
    <mergeCell ref="G61:G63"/>
    <mergeCell ref="H61:H63"/>
    <mergeCell ref="H52:H53"/>
    <mergeCell ref="C52:C53"/>
    <mergeCell ref="D52:D53"/>
    <mergeCell ref="E52:E53"/>
    <mergeCell ref="F52:F53"/>
    <mergeCell ref="G52:G53"/>
    <mergeCell ref="C61:C63"/>
    <mergeCell ref="D61:D63"/>
    <mergeCell ref="E61:E63"/>
    <mergeCell ref="F61:F63"/>
    <mergeCell ref="C71:C73"/>
    <mergeCell ref="D71:D73"/>
    <mergeCell ref="E71:E73"/>
    <mergeCell ref="F71:F73"/>
    <mergeCell ref="H71:H73"/>
    <mergeCell ref="G81:G82"/>
    <mergeCell ref="E90:E91"/>
    <mergeCell ref="F90:F91"/>
    <mergeCell ref="G90:G91"/>
    <mergeCell ref="G71:G73"/>
    <mergeCell ref="B81:B82"/>
    <mergeCell ref="D81:D82"/>
    <mergeCell ref="E81:E82"/>
    <mergeCell ref="F81:F82"/>
    <mergeCell ref="F116:F117"/>
    <mergeCell ref="G116:G117"/>
    <mergeCell ref="H116:H117"/>
    <mergeCell ref="C102:C103"/>
    <mergeCell ref="D102:D103"/>
    <mergeCell ref="F102:F103"/>
    <mergeCell ref="G102:G103"/>
    <mergeCell ref="H102:H103"/>
    <mergeCell ref="H131:H132"/>
    <mergeCell ref="H118:H119"/>
    <mergeCell ref="H120:H121"/>
    <mergeCell ref="G118:G119"/>
    <mergeCell ref="G120:G121"/>
    <mergeCell ref="E118:E119"/>
    <mergeCell ref="F118:F119"/>
    <mergeCell ref="F131:F132"/>
    <mergeCell ref="D120:D121"/>
    <mergeCell ref="E120:E121"/>
    <mergeCell ref="F120:F121"/>
    <mergeCell ref="G134:G135"/>
    <mergeCell ref="H134:H135"/>
    <mergeCell ref="C131:C132"/>
    <mergeCell ref="D131:D132"/>
    <mergeCell ref="C134:C135"/>
    <mergeCell ref="D134:D135"/>
    <mergeCell ref="E134:E135"/>
    <mergeCell ref="F134:F135"/>
    <mergeCell ref="E131:E132"/>
    <mergeCell ref="G131:G132"/>
    <mergeCell ref="G146:G147"/>
    <mergeCell ref="C148:C150"/>
    <mergeCell ref="D148:D150"/>
    <mergeCell ref="E148:E150"/>
    <mergeCell ref="F148:F150"/>
    <mergeCell ref="G148:G150"/>
    <mergeCell ref="C146:C147"/>
    <mergeCell ref="D146:D147"/>
    <mergeCell ref="E146:E147"/>
    <mergeCell ref="F146:F147"/>
    <mergeCell ref="F154:F155"/>
    <mergeCell ref="G154:G155"/>
    <mergeCell ref="H148:H150"/>
    <mergeCell ref="C151:C153"/>
    <mergeCell ref="D151:D153"/>
    <mergeCell ref="E151:E153"/>
    <mergeCell ref="F151:F153"/>
    <mergeCell ref="G151:G153"/>
    <mergeCell ref="H151:H153"/>
    <mergeCell ref="H154:H155"/>
    <mergeCell ref="C154:C155"/>
    <mergeCell ref="D154:D155"/>
    <mergeCell ref="E154:E155"/>
    <mergeCell ref="C156:C158"/>
    <mergeCell ref="D156:D158"/>
    <mergeCell ref="E156:E158"/>
    <mergeCell ref="G156:G158"/>
    <mergeCell ref="G159:G161"/>
    <mergeCell ref="F159:F161"/>
    <mergeCell ref="H156:H158"/>
    <mergeCell ref="F156:F158"/>
    <mergeCell ref="H159:H161"/>
    <mergeCell ref="H162:H165"/>
    <mergeCell ref="C162:C165"/>
    <mergeCell ref="D162:D165"/>
    <mergeCell ref="E162:E165"/>
    <mergeCell ref="F162:F165"/>
    <mergeCell ref="C159:C161"/>
    <mergeCell ref="D159:D161"/>
    <mergeCell ref="E159:E161"/>
    <mergeCell ref="H180:H181"/>
    <mergeCell ref="C166:C169"/>
    <mergeCell ref="D166:D169"/>
    <mergeCell ref="E166:E169"/>
    <mergeCell ref="F166:F169"/>
    <mergeCell ref="G166:G169"/>
    <mergeCell ref="G162:G165"/>
    <mergeCell ref="B61:B62"/>
    <mergeCell ref="B71:B72"/>
    <mergeCell ref="B187:B188"/>
    <mergeCell ref="H166:H169"/>
    <mergeCell ref="B180:B181"/>
    <mergeCell ref="C180:C181"/>
    <mergeCell ref="D180:D181"/>
    <mergeCell ref="E180:E181"/>
    <mergeCell ref="F180:F181"/>
    <mergeCell ref="G180:G181"/>
    <mergeCell ref="B22:B24"/>
    <mergeCell ref="B32:B33"/>
    <mergeCell ref="B41:B42"/>
    <mergeCell ref="B52:B53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showGridLines="0" workbookViewId="0" topLeftCell="A1">
      <selection activeCell="F193" sqref="F193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</cols>
  <sheetData>
    <row r="1" spans="1:7" ht="15.75">
      <c r="A1" s="15" t="s">
        <v>211</v>
      </c>
      <c r="B1" s="15"/>
      <c r="C1" s="15" t="s">
        <v>45</v>
      </c>
      <c r="D1" s="15"/>
      <c r="E1" s="15"/>
      <c r="G1" s="16" t="s">
        <v>213</v>
      </c>
    </row>
    <row r="2" spans="1:6" ht="15.75">
      <c r="A2" s="15"/>
      <c r="B2" s="15"/>
      <c r="C2" s="15"/>
      <c r="D2" s="15"/>
      <c r="E2" s="15"/>
      <c r="F2" s="16"/>
    </row>
    <row r="3" spans="1:6" ht="15.75">
      <c r="A3" s="15"/>
      <c r="B3" s="15" t="s">
        <v>46</v>
      </c>
      <c r="C3" s="15"/>
      <c r="D3" s="15"/>
      <c r="E3" s="15"/>
      <c r="F3" s="16"/>
    </row>
    <row r="4" spans="1:6" ht="15.75">
      <c r="A4" s="15"/>
      <c r="B4" s="15" t="s">
        <v>214</v>
      </c>
      <c r="C4" s="15"/>
      <c r="D4" s="15"/>
      <c r="E4" s="15"/>
      <c r="F4" s="16"/>
    </row>
    <row r="5" ht="12.75">
      <c r="F5" s="12"/>
    </row>
    <row r="6" spans="2:6" ht="18">
      <c r="B6" s="17" t="s">
        <v>53</v>
      </c>
      <c r="F6" s="12"/>
    </row>
    <row r="7" spans="2:6" ht="18">
      <c r="B7" s="17"/>
      <c r="F7" s="12"/>
    </row>
    <row r="8" spans="2:6" ht="12.75">
      <c r="B8" s="14" t="s">
        <v>210</v>
      </c>
      <c r="D8">
        <v>48</v>
      </c>
      <c r="F8" s="12"/>
    </row>
    <row r="9" ht="12.75">
      <c r="F9" s="12"/>
    </row>
    <row r="10" spans="2:6" ht="12.75">
      <c r="B10" t="s">
        <v>48</v>
      </c>
      <c r="F10" s="12"/>
    </row>
    <row r="11" spans="2:6" ht="12.75">
      <c r="B11" t="s">
        <v>219</v>
      </c>
      <c r="F11" s="12"/>
    </row>
    <row r="12" spans="2:6" ht="12.75">
      <c r="B12" t="s">
        <v>51</v>
      </c>
      <c r="F12" s="12"/>
    </row>
    <row r="13" spans="2:6" ht="12.75">
      <c r="B13" t="s">
        <v>44</v>
      </c>
      <c r="F13" s="12"/>
    </row>
    <row r="14" spans="2:6" ht="12.75">
      <c r="B14" t="s">
        <v>52</v>
      </c>
      <c r="F14" s="12"/>
    </row>
    <row r="15" ht="12.75">
      <c r="F15" s="12"/>
    </row>
    <row r="16" spans="2:6" ht="12.75">
      <c r="B16" t="s">
        <v>216</v>
      </c>
      <c r="F16" s="12"/>
    </row>
    <row r="17" spans="2:6" ht="12.75">
      <c r="B17" s="18" t="s">
        <v>217</v>
      </c>
      <c r="F17" s="12"/>
    </row>
    <row r="20" spans="1:2" ht="12.75">
      <c r="A20" s="30" t="s">
        <v>33</v>
      </c>
      <c r="B20" s="5" t="s">
        <v>34</v>
      </c>
    </row>
    <row r="21" ht="12.75">
      <c r="B21" s="1"/>
    </row>
    <row r="22" spans="2:8" ht="38.25" customHeight="1">
      <c r="B22" s="52" t="s">
        <v>169</v>
      </c>
      <c r="C22" s="52" t="s">
        <v>0</v>
      </c>
      <c r="D22" s="52" t="s">
        <v>58</v>
      </c>
      <c r="E22" s="52" t="s">
        <v>59</v>
      </c>
      <c r="F22" s="52" t="s">
        <v>60</v>
      </c>
      <c r="G22" s="52" t="s">
        <v>1</v>
      </c>
      <c r="H22" s="52" t="s">
        <v>61</v>
      </c>
    </row>
    <row r="23" spans="2:9" ht="12.75">
      <c r="B23" s="53"/>
      <c r="C23" s="53"/>
      <c r="D23" s="53"/>
      <c r="E23" s="53"/>
      <c r="F23" s="53"/>
      <c r="G23" s="53"/>
      <c r="H23" s="53"/>
      <c r="I23" s="1" t="s">
        <v>56</v>
      </c>
    </row>
    <row r="24" spans="2:9" ht="12.75">
      <c r="B24" s="54"/>
      <c r="C24" s="54"/>
      <c r="D24" s="54"/>
      <c r="E24" s="54"/>
      <c r="F24" s="54"/>
      <c r="G24" s="54"/>
      <c r="H24" s="54"/>
      <c r="I24" s="1" t="s">
        <v>55</v>
      </c>
    </row>
    <row r="25" spans="2:9" ht="12.75">
      <c r="B25" s="2" t="s">
        <v>62</v>
      </c>
      <c r="C25" s="3">
        <v>0</v>
      </c>
      <c r="D25" s="3">
        <v>10</v>
      </c>
      <c r="E25" s="3">
        <v>10</v>
      </c>
      <c r="F25" s="3">
        <v>10</v>
      </c>
      <c r="G25" s="3">
        <v>4</v>
      </c>
      <c r="H25" s="3">
        <v>12</v>
      </c>
      <c r="I25" s="10">
        <f>SUM(C25:H25)</f>
        <v>46</v>
      </c>
    </row>
    <row r="26" spans="2:9" ht="12.75">
      <c r="B26" s="4" t="s">
        <v>63</v>
      </c>
      <c r="C26" s="49">
        <v>10</v>
      </c>
      <c r="D26" s="49">
        <v>8</v>
      </c>
      <c r="E26" s="49">
        <v>12</v>
      </c>
      <c r="F26" s="49">
        <v>2</v>
      </c>
      <c r="G26" s="49">
        <v>0</v>
      </c>
      <c r="H26" s="49">
        <v>12</v>
      </c>
      <c r="I26" s="35">
        <f>SUM(C26:H26)</f>
        <v>44</v>
      </c>
    </row>
    <row r="27" spans="2:9" ht="12.75">
      <c r="B27" s="2" t="s">
        <v>64</v>
      </c>
      <c r="C27" s="26"/>
      <c r="D27" s="26"/>
      <c r="E27" s="26"/>
      <c r="F27" s="26"/>
      <c r="G27" s="26"/>
      <c r="H27" s="26"/>
      <c r="I27" s="36"/>
    </row>
    <row r="28" spans="2:9" ht="12.75">
      <c r="B28" s="2" t="s">
        <v>65</v>
      </c>
      <c r="C28" s="3">
        <v>0</v>
      </c>
      <c r="D28" s="3">
        <v>1</v>
      </c>
      <c r="E28" s="3">
        <v>5</v>
      </c>
      <c r="F28" s="3">
        <v>0</v>
      </c>
      <c r="G28" s="3">
        <v>1</v>
      </c>
      <c r="H28" s="3">
        <v>27</v>
      </c>
      <c r="I28" s="10">
        <f>SUM(C28:H28)</f>
        <v>34</v>
      </c>
    </row>
    <row r="29" spans="2:9" ht="12.75">
      <c r="B29" s="2" t="s">
        <v>218</v>
      </c>
      <c r="C29" s="3">
        <v>6</v>
      </c>
      <c r="D29" s="3">
        <v>13</v>
      </c>
      <c r="E29" s="3">
        <v>11</v>
      </c>
      <c r="F29" s="3">
        <v>2</v>
      </c>
      <c r="G29" s="3">
        <v>2</v>
      </c>
      <c r="H29" s="3">
        <v>12</v>
      </c>
      <c r="I29" s="10">
        <f>SUM(C29:H29)</f>
        <v>46</v>
      </c>
    </row>
    <row r="30" ht="12.75">
      <c r="B30" s="1"/>
    </row>
    <row r="31" ht="12.75">
      <c r="B31" s="1"/>
    </row>
    <row r="32" spans="2:9" ht="25.5" customHeight="1">
      <c r="B32" s="52" t="s">
        <v>167</v>
      </c>
      <c r="C32" s="21" t="s">
        <v>49</v>
      </c>
      <c r="D32" s="52" t="s">
        <v>67</v>
      </c>
      <c r="E32" s="52" t="s">
        <v>68</v>
      </c>
      <c r="F32" s="52" t="s">
        <v>69</v>
      </c>
      <c r="G32" s="52" t="s">
        <v>2</v>
      </c>
      <c r="H32" s="52" t="s">
        <v>61</v>
      </c>
      <c r="I32" s="1" t="s">
        <v>56</v>
      </c>
    </row>
    <row r="33" spans="2:9" ht="12.75">
      <c r="B33" s="54"/>
      <c r="C33" s="3"/>
      <c r="D33" s="54"/>
      <c r="E33" s="54"/>
      <c r="F33" s="54"/>
      <c r="G33" s="54"/>
      <c r="H33" s="54"/>
      <c r="I33" s="1" t="s">
        <v>55</v>
      </c>
    </row>
    <row r="34" spans="2:9" ht="12.75">
      <c r="B34" s="2" t="s">
        <v>62</v>
      </c>
      <c r="C34" s="3">
        <v>5</v>
      </c>
      <c r="D34" s="3">
        <v>7</v>
      </c>
      <c r="E34" s="3">
        <v>9</v>
      </c>
      <c r="F34" s="3">
        <v>5</v>
      </c>
      <c r="G34" s="3">
        <v>3</v>
      </c>
      <c r="H34" s="3">
        <v>14</v>
      </c>
      <c r="I34" s="10">
        <f>SUM(C34:H34)</f>
        <v>43</v>
      </c>
    </row>
    <row r="35" spans="2:9" ht="12.75">
      <c r="B35" s="4" t="s">
        <v>63</v>
      </c>
      <c r="C35" s="49">
        <v>7</v>
      </c>
      <c r="D35" s="49">
        <v>14</v>
      </c>
      <c r="E35" s="49">
        <v>8</v>
      </c>
      <c r="F35" s="49">
        <v>3</v>
      </c>
      <c r="G35" s="49">
        <v>0</v>
      </c>
      <c r="H35" s="49">
        <v>12</v>
      </c>
      <c r="I35" s="35">
        <f>SUM(C35:H35)</f>
        <v>44</v>
      </c>
    </row>
    <row r="36" spans="2:9" ht="12.75">
      <c r="B36" s="2" t="s">
        <v>64</v>
      </c>
      <c r="C36" s="26"/>
      <c r="D36" s="26"/>
      <c r="E36" s="26"/>
      <c r="F36" s="26"/>
      <c r="G36" s="26"/>
      <c r="H36" s="26"/>
      <c r="I36" s="36"/>
    </row>
    <row r="37" spans="2:9" ht="12.75">
      <c r="B37" s="2" t="s">
        <v>65</v>
      </c>
      <c r="C37" s="3">
        <v>1</v>
      </c>
      <c r="D37" s="3">
        <v>0</v>
      </c>
      <c r="E37" s="3">
        <v>4</v>
      </c>
      <c r="F37" s="3">
        <v>1</v>
      </c>
      <c r="G37" s="3">
        <v>0</v>
      </c>
      <c r="H37" s="3">
        <v>25</v>
      </c>
      <c r="I37" s="10">
        <f>SUM(C37:H37)</f>
        <v>31</v>
      </c>
    </row>
    <row r="38" spans="2:9" ht="12.75">
      <c r="B38" s="2" t="s">
        <v>218</v>
      </c>
      <c r="C38" s="3">
        <v>7</v>
      </c>
      <c r="D38" s="3">
        <v>11</v>
      </c>
      <c r="E38" s="3">
        <v>6</v>
      </c>
      <c r="F38" s="3">
        <v>5</v>
      </c>
      <c r="G38" s="3">
        <v>1</v>
      </c>
      <c r="H38" s="3">
        <v>11</v>
      </c>
      <c r="I38" s="10">
        <f>SUM(C38:H38)</f>
        <v>41</v>
      </c>
    </row>
    <row r="39" ht="12.75">
      <c r="B39" s="1"/>
    </row>
    <row r="40" ht="12.75">
      <c r="B40" s="1"/>
    </row>
    <row r="41" spans="2:9" ht="25.5" customHeight="1">
      <c r="B41" s="52" t="s">
        <v>31</v>
      </c>
      <c r="C41" s="52" t="s">
        <v>70</v>
      </c>
      <c r="D41" s="52" t="s">
        <v>71</v>
      </c>
      <c r="E41" s="52" t="s">
        <v>68</v>
      </c>
      <c r="F41" s="52" t="s">
        <v>72</v>
      </c>
      <c r="G41" s="52" t="s">
        <v>73</v>
      </c>
      <c r="H41" s="52" t="s">
        <v>61</v>
      </c>
      <c r="I41" s="1" t="s">
        <v>56</v>
      </c>
    </row>
    <row r="42" spans="2:9" ht="12.75">
      <c r="B42" s="54"/>
      <c r="C42" s="54"/>
      <c r="D42" s="54"/>
      <c r="E42" s="54"/>
      <c r="F42" s="54"/>
      <c r="G42" s="54"/>
      <c r="H42" s="54"/>
      <c r="I42" s="1" t="s">
        <v>55</v>
      </c>
    </row>
    <row r="43" spans="2:9" ht="12.75">
      <c r="B43" s="2" t="s">
        <v>62</v>
      </c>
      <c r="C43" s="3">
        <v>4</v>
      </c>
      <c r="D43" s="3">
        <v>8</v>
      </c>
      <c r="E43" s="3">
        <v>8</v>
      </c>
      <c r="F43" s="3">
        <v>6</v>
      </c>
      <c r="G43" s="3">
        <v>5</v>
      </c>
      <c r="H43" s="3">
        <v>13</v>
      </c>
      <c r="I43" s="10">
        <f>SUM(C43:H43)</f>
        <v>44</v>
      </c>
    </row>
    <row r="44" spans="2:9" ht="12.75">
      <c r="B44" s="4" t="s">
        <v>63</v>
      </c>
      <c r="C44" s="49">
        <v>8</v>
      </c>
      <c r="D44" s="49">
        <v>10</v>
      </c>
      <c r="E44" s="49">
        <v>8</v>
      </c>
      <c r="F44" s="49">
        <v>4</v>
      </c>
      <c r="G44" s="49">
        <v>1</v>
      </c>
      <c r="H44" s="49">
        <v>13</v>
      </c>
      <c r="I44" s="35">
        <f>SUM(C44:H44)</f>
        <v>44</v>
      </c>
    </row>
    <row r="45" spans="2:9" ht="12.75">
      <c r="B45" s="2" t="s">
        <v>64</v>
      </c>
      <c r="C45" s="26"/>
      <c r="D45" s="26"/>
      <c r="E45" s="26"/>
      <c r="F45" s="26"/>
      <c r="G45" s="26"/>
      <c r="H45" s="26"/>
      <c r="I45" s="36"/>
    </row>
    <row r="46" spans="2:9" ht="12.75">
      <c r="B46" s="2" t="s">
        <v>65</v>
      </c>
      <c r="C46" s="3">
        <v>0</v>
      </c>
      <c r="D46" s="3">
        <v>2</v>
      </c>
      <c r="E46" s="3">
        <v>4</v>
      </c>
      <c r="F46" s="3">
        <v>0</v>
      </c>
      <c r="G46" s="3">
        <v>1</v>
      </c>
      <c r="H46" s="3">
        <v>27</v>
      </c>
      <c r="I46" s="10">
        <f>SUM(C46:H46)</f>
        <v>34</v>
      </c>
    </row>
    <row r="47" spans="2:9" ht="12.75">
      <c r="B47" s="2" t="s">
        <v>218</v>
      </c>
      <c r="C47" s="3">
        <v>8</v>
      </c>
      <c r="D47" s="3">
        <v>10</v>
      </c>
      <c r="E47" s="3">
        <v>7</v>
      </c>
      <c r="F47" s="3">
        <v>5</v>
      </c>
      <c r="G47" s="3">
        <v>0</v>
      </c>
      <c r="H47" s="3">
        <v>12</v>
      </c>
      <c r="I47" s="10">
        <f>SUM(C47:H47)</f>
        <v>42</v>
      </c>
    </row>
    <row r="48" spans="2:8" ht="12.75">
      <c r="B48" s="26"/>
      <c r="C48" s="26"/>
      <c r="D48" s="26"/>
      <c r="E48" s="26"/>
      <c r="F48" s="26"/>
      <c r="G48" s="26"/>
      <c r="H48" s="26"/>
    </row>
    <row r="50" spans="1:2" ht="12.75">
      <c r="A50" s="30" t="s">
        <v>5</v>
      </c>
      <c r="B50" s="5" t="s">
        <v>168</v>
      </c>
    </row>
    <row r="51" ht="12.75">
      <c r="B51" s="1"/>
    </row>
    <row r="52" spans="2:9" ht="12.75" customHeight="1">
      <c r="B52" s="52" t="s">
        <v>32</v>
      </c>
      <c r="C52" s="52" t="s">
        <v>74</v>
      </c>
      <c r="D52" s="52" t="s">
        <v>75</v>
      </c>
      <c r="E52" s="52" t="s">
        <v>68</v>
      </c>
      <c r="F52" s="52" t="s">
        <v>76</v>
      </c>
      <c r="G52" s="52" t="s">
        <v>77</v>
      </c>
      <c r="H52" s="52" t="s">
        <v>61</v>
      </c>
      <c r="I52" s="1" t="s">
        <v>56</v>
      </c>
    </row>
    <row r="53" spans="2:9" ht="12.75">
      <c r="B53" s="54"/>
      <c r="C53" s="54"/>
      <c r="D53" s="54"/>
      <c r="E53" s="54"/>
      <c r="F53" s="54"/>
      <c r="G53" s="54"/>
      <c r="H53" s="54"/>
      <c r="I53" s="1" t="s">
        <v>55</v>
      </c>
    </row>
    <row r="54" spans="2:9" ht="12.75">
      <c r="B54" s="2" t="s">
        <v>62</v>
      </c>
      <c r="C54" s="3">
        <v>0</v>
      </c>
      <c r="D54" s="3">
        <v>2</v>
      </c>
      <c r="E54" s="3">
        <v>22</v>
      </c>
      <c r="F54" s="3">
        <v>4</v>
      </c>
      <c r="G54" s="3">
        <v>2</v>
      </c>
      <c r="H54" s="3">
        <v>10</v>
      </c>
      <c r="I54" s="10">
        <f>SUM(C54:H54)</f>
        <v>40</v>
      </c>
    </row>
    <row r="55" spans="2:9" ht="12.75">
      <c r="B55" s="4" t="s">
        <v>63</v>
      </c>
      <c r="C55" s="49">
        <v>2</v>
      </c>
      <c r="D55" s="49">
        <v>1</v>
      </c>
      <c r="E55" s="49">
        <v>20</v>
      </c>
      <c r="F55" s="49">
        <v>4</v>
      </c>
      <c r="G55" s="49">
        <v>1</v>
      </c>
      <c r="H55" s="49">
        <v>11</v>
      </c>
      <c r="I55" s="35">
        <f>SUM(C55:H55)</f>
        <v>39</v>
      </c>
    </row>
    <row r="56" spans="2:9" ht="12.75">
      <c r="B56" s="2" t="s">
        <v>64</v>
      </c>
      <c r="C56" s="26"/>
      <c r="D56" s="26"/>
      <c r="E56" s="26"/>
      <c r="F56" s="26"/>
      <c r="G56" s="26"/>
      <c r="H56" s="26"/>
      <c r="I56" s="36"/>
    </row>
    <row r="57" spans="2:9" ht="12.75">
      <c r="B57" s="2" t="s">
        <v>65</v>
      </c>
      <c r="C57" s="3">
        <v>0</v>
      </c>
      <c r="D57" s="3">
        <v>0</v>
      </c>
      <c r="E57" s="3">
        <v>3</v>
      </c>
      <c r="F57" s="3">
        <v>0</v>
      </c>
      <c r="G57" s="3">
        <v>1</v>
      </c>
      <c r="H57" s="3">
        <v>24</v>
      </c>
      <c r="I57" s="10">
        <f>SUM(C57:H57)</f>
        <v>28</v>
      </c>
    </row>
    <row r="58" spans="2:9" ht="12.75">
      <c r="B58" s="2" t="s">
        <v>218</v>
      </c>
      <c r="C58" s="3">
        <v>0</v>
      </c>
      <c r="D58" s="3">
        <v>6</v>
      </c>
      <c r="E58" s="3">
        <v>19</v>
      </c>
      <c r="F58" s="3">
        <v>1</v>
      </c>
      <c r="G58" s="3">
        <v>1</v>
      </c>
      <c r="H58" s="3">
        <v>13</v>
      </c>
      <c r="I58" s="10">
        <f>SUM(C58:H58)</f>
        <v>40</v>
      </c>
    </row>
    <row r="59" ht="12.75">
      <c r="B59" s="1"/>
    </row>
    <row r="60" ht="12.75">
      <c r="B60" s="1"/>
    </row>
    <row r="61" spans="2:8" ht="25.5" customHeight="1">
      <c r="B61" s="52" t="s">
        <v>170</v>
      </c>
      <c r="C61" s="52" t="s">
        <v>3</v>
      </c>
      <c r="D61" s="52" t="s">
        <v>78</v>
      </c>
      <c r="E61" s="52" t="s">
        <v>79</v>
      </c>
      <c r="F61" s="52" t="s">
        <v>80</v>
      </c>
      <c r="G61" s="52" t="s">
        <v>4</v>
      </c>
      <c r="H61" s="52" t="s">
        <v>61</v>
      </c>
    </row>
    <row r="62" spans="2:9" ht="12.75">
      <c r="B62" s="53"/>
      <c r="C62" s="53"/>
      <c r="D62" s="53"/>
      <c r="E62" s="53"/>
      <c r="F62" s="53"/>
      <c r="G62" s="53"/>
      <c r="H62" s="53"/>
      <c r="I62" s="1" t="s">
        <v>56</v>
      </c>
    </row>
    <row r="63" spans="2:9" ht="12.75">
      <c r="B63" s="2"/>
      <c r="C63" s="54"/>
      <c r="D63" s="54"/>
      <c r="E63" s="54"/>
      <c r="F63" s="54"/>
      <c r="G63" s="54"/>
      <c r="H63" s="54"/>
      <c r="I63" s="1" t="s">
        <v>55</v>
      </c>
    </row>
    <row r="64" spans="2:9" ht="12.75">
      <c r="B64" s="2" t="s">
        <v>62</v>
      </c>
      <c r="C64" s="3">
        <v>7</v>
      </c>
      <c r="D64" s="3">
        <v>7</v>
      </c>
      <c r="E64" s="3">
        <v>12</v>
      </c>
      <c r="F64" s="3">
        <v>1</v>
      </c>
      <c r="G64" s="3">
        <v>1</v>
      </c>
      <c r="H64" s="3">
        <v>7</v>
      </c>
      <c r="I64" s="10">
        <f>SUM(C64:H64)</f>
        <v>35</v>
      </c>
    </row>
    <row r="65" spans="2:9" ht="12.75">
      <c r="B65" s="4" t="s">
        <v>63</v>
      </c>
      <c r="C65" s="49">
        <v>9</v>
      </c>
      <c r="D65" s="49">
        <v>6</v>
      </c>
      <c r="E65" s="49">
        <v>14</v>
      </c>
      <c r="F65" s="49">
        <v>1</v>
      </c>
      <c r="G65" s="49">
        <v>0</v>
      </c>
      <c r="H65" s="49">
        <v>12</v>
      </c>
      <c r="I65" s="35">
        <f>SUM(C65:H65)</f>
        <v>42</v>
      </c>
    </row>
    <row r="66" spans="2:9" ht="12.75">
      <c r="B66" s="2" t="s">
        <v>64</v>
      </c>
      <c r="C66" s="26"/>
      <c r="D66" s="26"/>
      <c r="E66" s="26"/>
      <c r="F66" s="26"/>
      <c r="G66" s="26"/>
      <c r="H66" s="26"/>
      <c r="I66" s="36"/>
    </row>
    <row r="67" spans="2:9" ht="12.75">
      <c r="B67" s="2" t="s">
        <v>65</v>
      </c>
      <c r="C67" s="3">
        <v>1</v>
      </c>
      <c r="D67" s="3">
        <v>1</v>
      </c>
      <c r="E67" s="3">
        <v>3</v>
      </c>
      <c r="F67" s="3">
        <v>1</v>
      </c>
      <c r="G67" s="3">
        <v>0</v>
      </c>
      <c r="H67" s="3">
        <v>26</v>
      </c>
      <c r="I67" s="10">
        <f>SUM(C67:H67)</f>
        <v>32</v>
      </c>
    </row>
    <row r="68" spans="2:9" ht="12.75">
      <c r="B68" s="2" t="s">
        <v>218</v>
      </c>
      <c r="C68" s="3">
        <v>9</v>
      </c>
      <c r="D68" s="3">
        <v>4</v>
      </c>
      <c r="E68" s="3">
        <v>13</v>
      </c>
      <c r="F68" s="3">
        <v>1</v>
      </c>
      <c r="G68" s="3">
        <v>0</v>
      </c>
      <c r="H68" s="3">
        <v>12</v>
      </c>
      <c r="I68" s="10">
        <f>SUM(C68:H68)</f>
        <v>39</v>
      </c>
    </row>
    <row r="69" ht="12.75">
      <c r="B69" s="22" t="s">
        <v>81</v>
      </c>
    </row>
    <row r="70" ht="12.75">
      <c r="B70" s="6"/>
    </row>
    <row r="71" spans="2:8" ht="12.75">
      <c r="B71" s="52" t="s">
        <v>35</v>
      </c>
      <c r="C71" s="52" t="s">
        <v>82</v>
      </c>
      <c r="D71" s="52" t="s">
        <v>6</v>
      </c>
      <c r="E71" s="52" t="s">
        <v>7</v>
      </c>
      <c r="F71" s="52" t="s">
        <v>8</v>
      </c>
      <c r="G71" s="52" t="s">
        <v>83</v>
      </c>
      <c r="H71" s="52" t="s">
        <v>61</v>
      </c>
    </row>
    <row r="72" spans="2:9" ht="12.75">
      <c r="B72" s="53"/>
      <c r="C72" s="53"/>
      <c r="D72" s="53"/>
      <c r="E72" s="53"/>
      <c r="F72" s="53"/>
      <c r="G72" s="53"/>
      <c r="H72" s="53"/>
      <c r="I72" s="1" t="s">
        <v>56</v>
      </c>
    </row>
    <row r="73" spans="2:9" ht="12.75">
      <c r="B73" s="2"/>
      <c r="C73" s="54"/>
      <c r="D73" s="54"/>
      <c r="E73" s="54"/>
      <c r="F73" s="54"/>
      <c r="G73" s="54"/>
      <c r="H73" s="54"/>
      <c r="I73" s="1" t="s">
        <v>55</v>
      </c>
    </row>
    <row r="74" spans="2:9" ht="12.75">
      <c r="B74" s="2" t="s">
        <v>62</v>
      </c>
      <c r="C74" s="3">
        <v>1</v>
      </c>
      <c r="D74" s="3">
        <v>3</v>
      </c>
      <c r="E74" s="3">
        <v>17</v>
      </c>
      <c r="F74" s="3">
        <v>9</v>
      </c>
      <c r="G74" s="3">
        <v>2</v>
      </c>
      <c r="H74" s="3">
        <v>12</v>
      </c>
      <c r="I74" s="10">
        <f>SUM(C74:H74)</f>
        <v>44</v>
      </c>
    </row>
    <row r="75" spans="2:9" ht="12.75">
      <c r="B75" s="4" t="s">
        <v>63</v>
      </c>
      <c r="C75" s="49">
        <v>4</v>
      </c>
      <c r="D75" s="49">
        <v>3</v>
      </c>
      <c r="E75" s="49">
        <v>21</v>
      </c>
      <c r="F75" s="49">
        <v>5</v>
      </c>
      <c r="G75" s="49">
        <v>0</v>
      </c>
      <c r="H75" s="49">
        <v>11</v>
      </c>
      <c r="I75" s="35">
        <f>SUM(C75:H75)</f>
        <v>44</v>
      </c>
    </row>
    <row r="76" spans="2:9" ht="12.75">
      <c r="B76" s="2" t="s">
        <v>64</v>
      </c>
      <c r="C76" s="26"/>
      <c r="D76" s="26"/>
      <c r="E76" s="26"/>
      <c r="F76" s="26"/>
      <c r="G76" s="26"/>
      <c r="H76" s="26"/>
      <c r="I76" s="36"/>
    </row>
    <row r="77" spans="2:9" ht="12.75">
      <c r="B77" s="2" t="s">
        <v>65</v>
      </c>
      <c r="C77" s="3">
        <v>2</v>
      </c>
      <c r="D77" s="3">
        <v>0</v>
      </c>
      <c r="E77" s="3">
        <v>3</v>
      </c>
      <c r="F77" s="3">
        <v>1</v>
      </c>
      <c r="G77" s="3">
        <v>0</v>
      </c>
      <c r="H77" s="3">
        <v>29</v>
      </c>
      <c r="I77" s="10">
        <f>SUM(C77:H77)</f>
        <v>35</v>
      </c>
    </row>
    <row r="78" spans="2:9" ht="12.75">
      <c r="B78" s="2" t="s">
        <v>218</v>
      </c>
      <c r="C78" s="3">
        <v>2</v>
      </c>
      <c r="D78" s="3">
        <v>5</v>
      </c>
      <c r="E78" s="3">
        <v>11</v>
      </c>
      <c r="F78" s="3">
        <v>13</v>
      </c>
      <c r="G78" s="3">
        <v>1</v>
      </c>
      <c r="H78" s="3">
        <v>12</v>
      </c>
      <c r="I78" s="10">
        <f>SUM(C78:H78)</f>
        <v>44</v>
      </c>
    </row>
    <row r="79" ht="12.75">
      <c r="B79" s="1"/>
    </row>
    <row r="80" ht="12.75">
      <c r="B80" s="6"/>
    </row>
    <row r="81" spans="2:8" ht="12.75" customHeight="1">
      <c r="B81" s="52" t="s">
        <v>171</v>
      </c>
      <c r="C81" s="21" t="s">
        <v>205</v>
      </c>
      <c r="D81" s="52" t="s">
        <v>9</v>
      </c>
      <c r="E81" s="52" t="s">
        <v>10</v>
      </c>
      <c r="F81" s="52" t="s">
        <v>11</v>
      </c>
      <c r="G81" s="52" t="s">
        <v>12</v>
      </c>
      <c r="H81" s="1" t="s">
        <v>56</v>
      </c>
    </row>
    <row r="82" spans="2:8" ht="12.75">
      <c r="B82" s="54"/>
      <c r="C82" s="3"/>
      <c r="D82" s="54"/>
      <c r="E82" s="54"/>
      <c r="F82" s="54"/>
      <c r="G82" s="54"/>
      <c r="H82" s="1" t="s">
        <v>55</v>
      </c>
    </row>
    <row r="83" spans="2:8" ht="25.5">
      <c r="B83" s="2" t="s">
        <v>13</v>
      </c>
      <c r="C83" s="3">
        <v>22</v>
      </c>
      <c r="D83" s="3">
        <v>18</v>
      </c>
      <c r="E83" s="3">
        <v>17</v>
      </c>
      <c r="F83" s="3">
        <v>5</v>
      </c>
      <c r="G83" s="3">
        <v>8</v>
      </c>
      <c r="H83" s="10">
        <f>SUM(B83:G83)</f>
        <v>70</v>
      </c>
    </row>
    <row r="84" ht="12.75">
      <c r="B84" s="1"/>
    </row>
    <row r="85" spans="2:7" ht="12.75">
      <c r="B85" s="27" t="s">
        <v>37</v>
      </c>
      <c r="C85" s="11" t="s">
        <v>172</v>
      </c>
      <c r="D85" s="11" t="s">
        <v>39</v>
      </c>
      <c r="E85" s="11" t="s">
        <v>40</v>
      </c>
      <c r="F85" s="11" t="s">
        <v>41</v>
      </c>
      <c r="G85" s="11" t="s">
        <v>36</v>
      </c>
    </row>
    <row r="86" spans="2:7" ht="12.75">
      <c r="B86" s="28" t="s">
        <v>38</v>
      </c>
      <c r="C86" s="11"/>
      <c r="D86" s="11">
        <v>3</v>
      </c>
      <c r="E86" s="11">
        <v>1</v>
      </c>
      <c r="F86" s="11">
        <v>4</v>
      </c>
      <c r="G86" s="11">
        <v>2</v>
      </c>
    </row>
    <row r="87" ht="12.75">
      <c r="B87" s="1"/>
    </row>
    <row r="88" ht="12.75">
      <c r="B88" s="1"/>
    </row>
    <row r="89" ht="12.75">
      <c r="B89" s="6"/>
    </row>
    <row r="90" spans="2:8" ht="12.75" customHeight="1">
      <c r="B90" s="20" t="s">
        <v>176</v>
      </c>
      <c r="C90" s="21" t="s">
        <v>206</v>
      </c>
      <c r="D90" s="52" t="s">
        <v>88</v>
      </c>
      <c r="E90" s="52" t="s">
        <v>10</v>
      </c>
      <c r="F90" s="52" t="s">
        <v>89</v>
      </c>
      <c r="G90" s="52" t="s">
        <v>90</v>
      </c>
      <c r="H90" s="1" t="s">
        <v>56</v>
      </c>
    </row>
    <row r="91" spans="2:8" ht="12.75">
      <c r="B91" s="2" t="s">
        <v>86</v>
      </c>
      <c r="C91" s="3"/>
      <c r="D91" s="54"/>
      <c r="E91" s="54"/>
      <c r="F91" s="54"/>
      <c r="G91" s="54"/>
      <c r="H91" s="1" t="s">
        <v>55</v>
      </c>
    </row>
    <row r="92" spans="2:8" ht="12.75">
      <c r="B92" s="2" t="s">
        <v>91</v>
      </c>
      <c r="C92" s="3">
        <v>9</v>
      </c>
      <c r="D92" s="3">
        <v>5</v>
      </c>
      <c r="E92" s="3">
        <v>11</v>
      </c>
      <c r="F92" s="3">
        <v>7</v>
      </c>
      <c r="G92" s="3">
        <v>11</v>
      </c>
      <c r="H92" s="10">
        <f>SUM(B92:G92)</f>
        <v>43</v>
      </c>
    </row>
    <row r="93" spans="2:8" ht="12.75">
      <c r="B93" s="2" t="s">
        <v>92</v>
      </c>
      <c r="C93" s="3">
        <v>16</v>
      </c>
      <c r="D93" s="3">
        <v>13</v>
      </c>
      <c r="E93" s="3">
        <v>6</v>
      </c>
      <c r="F93" s="3">
        <v>6</v>
      </c>
      <c r="G93" s="3">
        <v>8</v>
      </c>
      <c r="H93" s="35">
        <f>SUM(B93:G93)</f>
        <v>49</v>
      </c>
    </row>
    <row r="94" spans="2:8" ht="12.75">
      <c r="B94" s="2" t="s">
        <v>93</v>
      </c>
      <c r="C94" s="3">
        <v>12</v>
      </c>
      <c r="D94" s="3">
        <v>6</v>
      </c>
      <c r="E94" s="3">
        <v>13</v>
      </c>
      <c r="F94" s="3">
        <v>4</v>
      </c>
      <c r="G94" s="3">
        <v>8</v>
      </c>
      <c r="H94" s="10">
        <f>SUM(B94:G94)</f>
        <v>43</v>
      </c>
    </row>
    <row r="95" ht="12.75">
      <c r="B95" s="1"/>
    </row>
    <row r="96" spans="2:7" ht="12.75">
      <c r="B96" s="27" t="s">
        <v>174</v>
      </c>
      <c r="C96" s="11" t="s">
        <v>193</v>
      </c>
      <c r="D96" s="11" t="s">
        <v>194</v>
      </c>
      <c r="E96" s="11" t="s">
        <v>191</v>
      </c>
      <c r="F96" s="11" t="s">
        <v>192</v>
      </c>
      <c r="G96" s="11" t="s">
        <v>36</v>
      </c>
    </row>
    <row r="97" spans="2:7" ht="12.75">
      <c r="B97" s="28" t="s">
        <v>175</v>
      </c>
      <c r="C97" s="11">
        <v>4</v>
      </c>
      <c r="D97" s="11">
        <v>1</v>
      </c>
      <c r="E97" s="11">
        <v>5</v>
      </c>
      <c r="F97" s="11">
        <v>2</v>
      </c>
      <c r="G97" s="11">
        <v>3</v>
      </c>
    </row>
    <row r="98" ht="12.75">
      <c r="B98" s="1"/>
    </row>
    <row r="100" ht="12.75">
      <c r="A100" s="29" t="s">
        <v>94</v>
      </c>
    </row>
    <row r="101" ht="12.75">
      <c r="B101" s="24"/>
    </row>
    <row r="102" spans="2:9" ht="25.5" customHeight="1">
      <c r="B102" s="20" t="s">
        <v>177</v>
      </c>
      <c r="C102" s="52" t="s">
        <v>95</v>
      </c>
      <c r="D102" s="52" t="s">
        <v>96</v>
      </c>
      <c r="E102" s="21" t="s">
        <v>207</v>
      </c>
      <c r="F102" s="52" t="s">
        <v>99</v>
      </c>
      <c r="G102" s="52" t="s">
        <v>100</v>
      </c>
      <c r="H102" s="52" t="s">
        <v>101</v>
      </c>
      <c r="I102" s="1" t="s">
        <v>56</v>
      </c>
    </row>
    <row r="103" spans="2:9" ht="12.75">
      <c r="B103" s="2"/>
      <c r="C103" s="54"/>
      <c r="D103" s="54"/>
      <c r="E103" s="3"/>
      <c r="F103" s="54"/>
      <c r="G103" s="54"/>
      <c r="H103" s="54"/>
      <c r="I103" s="1" t="s">
        <v>55</v>
      </c>
    </row>
    <row r="104" spans="2:9" ht="12.75">
      <c r="B104" s="2" t="s">
        <v>102</v>
      </c>
      <c r="C104" s="3">
        <v>5</v>
      </c>
      <c r="D104" s="3">
        <v>7</v>
      </c>
      <c r="E104" s="3">
        <v>15</v>
      </c>
      <c r="F104" s="3">
        <v>1</v>
      </c>
      <c r="G104" s="3">
        <v>1</v>
      </c>
      <c r="H104" s="3">
        <v>18</v>
      </c>
      <c r="I104" s="10">
        <f>SUM(C104:H104)</f>
        <v>47</v>
      </c>
    </row>
    <row r="105" spans="2:9" ht="12.75">
      <c r="B105" s="2" t="s">
        <v>103</v>
      </c>
      <c r="C105" s="3">
        <v>4</v>
      </c>
      <c r="D105" s="3">
        <v>4</v>
      </c>
      <c r="E105" s="3">
        <v>19</v>
      </c>
      <c r="F105" s="3">
        <v>1</v>
      </c>
      <c r="G105" s="3">
        <v>0</v>
      </c>
      <c r="H105" s="3">
        <v>17</v>
      </c>
      <c r="I105" s="35">
        <f>SUM(C105:H105)</f>
        <v>45</v>
      </c>
    </row>
    <row r="106" spans="2:9" ht="12.75">
      <c r="B106" s="2" t="s">
        <v>104</v>
      </c>
      <c r="C106" s="3">
        <v>2</v>
      </c>
      <c r="D106" s="3">
        <v>14</v>
      </c>
      <c r="E106" s="3">
        <v>17</v>
      </c>
      <c r="F106" s="3">
        <v>0</v>
      </c>
      <c r="G106" s="3">
        <v>1</v>
      </c>
      <c r="H106" s="3">
        <v>11</v>
      </c>
      <c r="I106" s="10">
        <f>SUM(C107:H107)</f>
        <v>45</v>
      </c>
    </row>
    <row r="107" spans="2:9" ht="12.75">
      <c r="B107" s="2" t="s">
        <v>105</v>
      </c>
      <c r="C107" s="3">
        <v>3</v>
      </c>
      <c r="D107" s="3">
        <v>13</v>
      </c>
      <c r="E107" s="3">
        <v>16</v>
      </c>
      <c r="F107" s="3">
        <v>1</v>
      </c>
      <c r="G107" s="3">
        <v>0</v>
      </c>
      <c r="H107" s="3">
        <v>12</v>
      </c>
      <c r="I107" s="10">
        <f>SUM(C107:H107)</f>
        <v>45</v>
      </c>
    </row>
    <row r="108" ht="12.75">
      <c r="B108" s="1"/>
    </row>
    <row r="109" spans="2:7" ht="12.75">
      <c r="B109" s="27" t="s">
        <v>37</v>
      </c>
      <c r="C109" s="11" t="s">
        <v>195</v>
      </c>
      <c r="D109" s="11" t="s">
        <v>196</v>
      </c>
      <c r="E109" s="11" t="s">
        <v>197</v>
      </c>
      <c r="F109" s="11" t="s">
        <v>198</v>
      </c>
      <c r="G109" s="11" t="s">
        <v>36</v>
      </c>
    </row>
    <row r="110" spans="2:7" ht="12.75">
      <c r="B110" s="28" t="s">
        <v>173</v>
      </c>
      <c r="C110" s="11">
        <v>1</v>
      </c>
      <c r="D110" s="11">
        <v>4</v>
      </c>
      <c r="E110" s="11"/>
      <c r="F110" s="11"/>
      <c r="G110" s="11">
        <v>2</v>
      </c>
    </row>
    <row r="111" ht="12.75">
      <c r="B111" s="1"/>
    </row>
    <row r="112" ht="12.75">
      <c r="B112" s="1"/>
    </row>
    <row r="113" ht="12.75">
      <c r="B113" s="1"/>
    </row>
    <row r="114" ht="12.75">
      <c r="B114" s="23"/>
    </row>
    <row r="115" ht="12.75">
      <c r="B115" s="24"/>
    </row>
    <row r="116" spans="2:9" ht="25.5" customHeight="1">
      <c r="B116" s="20" t="s">
        <v>178</v>
      </c>
      <c r="C116" s="52" t="s">
        <v>106</v>
      </c>
      <c r="D116" s="52" t="s">
        <v>107</v>
      </c>
      <c r="E116" s="21" t="s">
        <v>208</v>
      </c>
      <c r="F116" s="52" t="s">
        <v>109</v>
      </c>
      <c r="G116" s="52" t="s">
        <v>110</v>
      </c>
      <c r="H116" s="52" t="s">
        <v>101</v>
      </c>
      <c r="I116" s="1" t="s">
        <v>56</v>
      </c>
    </row>
    <row r="117" spans="2:9" ht="12.75">
      <c r="B117" s="2"/>
      <c r="C117" s="54"/>
      <c r="D117" s="54"/>
      <c r="E117" s="3"/>
      <c r="F117" s="54"/>
      <c r="G117" s="54"/>
      <c r="H117" s="54"/>
      <c r="I117" s="1" t="s">
        <v>55</v>
      </c>
    </row>
    <row r="118" spans="2:9" ht="12.75">
      <c r="B118" s="4" t="s">
        <v>111</v>
      </c>
      <c r="C118" s="52">
        <v>17</v>
      </c>
      <c r="D118" s="52">
        <v>11</v>
      </c>
      <c r="E118" s="52">
        <v>6</v>
      </c>
      <c r="F118" s="52">
        <v>0</v>
      </c>
      <c r="G118" s="52">
        <v>0</v>
      </c>
      <c r="H118" s="52">
        <v>9</v>
      </c>
      <c r="I118" s="27">
        <f>SUM(C118:H118)</f>
        <v>43</v>
      </c>
    </row>
    <row r="119" spans="2:9" ht="12.75">
      <c r="B119" s="2" t="s">
        <v>112</v>
      </c>
      <c r="C119" s="54"/>
      <c r="D119" s="54"/>
      <c r="E119" s="54"/>
      <c r="F119" s="54"/>
      <c r="G119" s="54"/>
      <c r="H119" s="54"/>
      <c r="I119" s="37"/>
    </row>
    <row r="120" spans="2:9" ht="12.75">
      <c r="B120" s="4" t="s">
        <v>113</v>
      </c>
      <c r="C120" s="52">
        <v>7</v>
      </c>
      <c r="D120" s="52">
        <v>12</v>
      </c>
      <c r="E120" s="52">
        <v>14</v>
      </c>
      <c r="F120" s="52">
        <v>0</v>
      </c>
      <c r="G120" s="52">
        <v>0</v>
      </c>
      <c r="H120" s="52">
        <v>8</v>
      </c>
      <c r="I120" s="27">
        <f>SUM(C120:H120)</f>
        <v>41</v>
      </c>
    </row>
    <row r="121" spans="2:9" ht="12.75">
      <c r="B121" s="2" t="s">
        <v>114</v>
      </c>
      <c r="C121" s="54"/>
      <c r="D121" s="54"/>
      <c r="E121" s="54"/>
      <c r="F121" s="54"/>
      <c r="G121" s="54"/>
      <c r="H121" s="54"/>
      <c r="I121" s="37"/>
    </row>
    <row r="122" spans="2:9" ht="12.75">
      <c r="B122" s="2" t="s">
        <v>115</v>
      </c>
      <c r="C122" s="3">
        <v>6</v>
      </c>
      <c r="D122" s="3">
        <v>8</v>
      </c>
      <c r="E122" s="3">
        <v>13</v>
      </c>
      <c r="F122" s="3">
        <v>0</v>
      </c>
      <c r="G122" s="3">
        <v>0</v>
      </c>
      <c r="H122" s="3">
        <v>15</v>
      </c>
      <c r="I122" s="10">
        <f>SUM(C122:H122)</f>
        <v>42</v>
      </c>
    </row>
    <row r="123" spans="2:9" ht="25.5">
      <c r="B123" s="2" t="s">
        <v>220</v>
      </c>
      <c r="C123" s="3">
        <v>0</v>
      </c>
      <c r="D123" s="3">
        <v>4</v>
      </c>
      <c r="E123" s="3">
        <v>20</v>
      </c>
      <c r="F123" s="3">
        <v>12</v>
      </c>
      <c r="G123" s="3">
        <v>1</v>
      </c>
      <c r="H123" s="3">
        <v>6</v>
      </c>
      <c r="I123" s="10">
        <f>SUM(C123:H123)</f>
        <v>43</v>
      </c>
    </row>
    <row r="124" ht="12.75">
      <c r="B124" s="1"/>
    </row>
    <row r="125" spans="2:7" ht="12.75">
      <c r="B125" s="27" t="s">
        <v>37</v>
      </c>
      <c r="C125" s="11" t="s">
        <v>199</v>
      </c>
      <c r="D125" s="11" t="s">
        <v>200</v>
      </c>
      <c r="E125" s="11" t="s">
        <v>201</v>
      </c>
      <c r="F125" s="11" t="s">
        <v>202</v>
      </c>
      <c r="G125" s="11" t="s">
        <v>36</v>
      </c>
    </row>
    <row r="126" spans="2:7" ht="12.75">
      <c r="B126" s="28" t="s">
        <v>179</v>
      </c>
      <c r="C126" s="11">
        <v>0</v>
      </c>
      <c r="D126" s="11">
        <v>0</v>
      </c>
      <c r="E126" s="11">
        <v>1</v>
      </c>
      <c r="F126" s="11">
        <v>0</v>
      </c>
      <c r="G126" s="11">
        <v>0</v>
      </c>
    </row>
    <row r="127" ht="12.75">
      <c r="B127" s="1"/>
    </row>
    <row r="128" ht="12.75">
      <c r="B128" s="1"/>
    </row>
    <row r="129" ht="12.75">
      <c r="B129" s="23"/>
    </row>
    <row r="130" ht="12.75">
      <c r="B130" s="24"/>
    </row>
    <row r="131" spans="2:9" ht="12.75" customHeight="1">
      <c r="B131" s="20" t="s">
        <v>181</v>
      </c>
      <c r="C131" s="52" t="s">
        <v>116</v>
      </c>
      <c r="D131" s="52" t="s">
        <v>117</v>
      </c>
      <c r="E131" s="52" t="s">
        <v>10</v>
      </c>
      <c r="F131" s="52" t="s">
        <v>118</v>
      </c>
      <c r="G131" s="52" t="s">
        <v>119</v>
      </c>
      <c r="H131" s="52" t="s">
        <v>120</v>
      </c>
      <c r="I131" s="1" t="s">
        <v>56</v>
      </c>
    </row>
    <row r="132" spans="2:9" ht="12.75">
      <c r="B132" s="2" t="s">
        <v>182</v>
      </c>
      <c r="C132" s="54"/>
      <c r="D132" s="54"/>
      <c r="E132" s="54"/>
      <c r="F132" s="54"/>
      <c r="G132" s="54"/>
      <c r="H132" s="54"/>
      <c r="I132" s="1" t="s">
        <v>55</v>
      </c>
    </row>
    <row r="133" spans="2:9" ht="12.75">
      <c r="B133" s="2" t="s">
        <v>121</v>
      </c>
      <c r="C133" s="3">
        <v>4</v>
      </c>
      <c r="D133" s="3">
        <v>9</v>
      </c>
      <c r="E133" s="3">
        <v>10</v>
      </c>
      <c r="F133" s="3">
        <v>5</v>
      </c>
      <c r="G133" s="3">
        <v>1</v>
      </c>
      <c r="H133" s="3">
        <v>14</v>
      </c>
      <c r="I133" s="27">
        <f>SUM(C133:H133)</f>
        <v>43</v>
      </c>
    </row>
    <row r="134" spans="2:9" ht="12.75">
      <c r="B134" s="4" t="s">
        <v>122</v>
      </c>
      <c r="C134" s="49">
        <v>4</v>
      </c>
      <c r="D134" s="49">
        <v>12</v>
      </c>
      <c r="E134" s="49">
        <v>8</v>
      </c>
      <c r="F134" s="49">
        <v>7</v>
      </c>
      <c r="G134" s="49">
        <v>4</v>
      </c>
      <c r="H134" s="49">
        <v>8</v>
      </c>
      <c r="I134" s="27">
        <f>SUM(C134:H134)</f>
        <v>43</v>
      </c>
    </row>
    <row r="135" spans="2:9" ht="12.75">
      <c r="B135" s="2" t="s">
        <v>123</v>
      </c>
      <c r="C135" s="26"/>
      <c r="D135" s="26"/>
      <c r="E135" s="26"/>
      <c r="F135" s="26"/>
      <c r="G135" s="26"/>
      <c r="H135" s="26"/>
      <c r="I135" s="37"/>
    </row>
    <row r="136" spans="2:9" ht="12.75">
      <c r="B136" s="2" t="s">
        <v>124</v>
      </c>
      <c r="C136" s="3">
        <v>7</v>
      </c>
      <c r="D136" s="3">
        <v>14</v>
      </c>
      <c r="E136" s="3">
        <v>10</v>
      </c>
      <c r="F136" s="3">
        <v>4</v>
      </c>
      <c r="G136" s="3">
        <v>1</v>
      </c>
      <c r="H136" s="3">
        <v>8</v>
      </c>
      <c r="I136" s="10">
        <f>SUM(C136:H136)</f>
        <v>44</v>
      </c>
    </row>
    <row r="137" ht="12.75">
      <c r="B137" s="1"/>
    </row>
    <row r="138" spans="2:6" ht="12.75">
      <c r="B138" s="27" t="s">
        <v>37</v>
      </c>
      <c r="C138" s="11" t="s">
        <v>221</v>
      </c>
      <c r="D138" s="11" t="s">
        <v>222</v>
      </c>
      <c r="E138" s="11" t="s">
        <v>223</v>
      </c>
      <c r="F138" s="11" t="s">
        <v>224</v>
      </c>
    </row>
    <row r="139" spans="2:6" ht="12.75">
      <c r="B139" s="28" t="s">
        <v>180</v>
      </c>
      <c r="C139" s="3">
        <v>1</v>
      </c>
      <c r="D139" s="3">
        <v>10</v>
      </c>
      <c r="E139" s="3">
        <v>4</v>
      </c>
      <c r="F139" s="3">
        <v>1</v>
      </c>
    </row>
    <row r="140" ht="12.75">
      <c r="B140" s="1"/>
    </row>
    <row r="141" ht="12.75">
      <c r="B141" s="1"/>
    </row>
    <row r="142" ht="12.75">
      <c r="B142" s="5"/>
    </row>
    <row r="143" spans="1:2" ht="12.75">
      <c r="A143" s="29" t="s">
        <v>15</v>
      </c>
      <c r="B143" s="5" t="s">
        <v>14</v>
      </c>
    </row>
    <row r="144" ht="12.75">
      <c r="B144" s="1"/>
    </row>
    <row r="145" ht="12.75">
      <c r="B145" s="1"/>
    </row>
    <row r="146" spans="2:9" ht="12.75" customHeight="1">
      <c r="B146" s="20" t="s">
        <v>183</v>
      </c>
      <c r="C146" s="52" t="s">
        <v>126</v>
      </c>
      <c r="D146" s="52" t="s">
        <v>127</v>
      </c>
      <c r="E146" s="52" t="s">
        <v>10</v>
      </c>
      <c r="F146" s="52" t="s">
        <v>128</v>
      </c>
      <c r="G146" s="52" t="s">
        <v>129</v>
      </c>
      <c r="H146" s="21" t="s">
        <v>130</v>
      </c>
      <c r="I146" s="1" t="s">
        <v>56</v>
      </c>
    </row>
    <row r="147" spans="2:9" ht="12.75">
      <c r="B147" s="2" t="s">
        <v>125</v>
      </c>
      <c r="C147" s="54"/>
      <c r="D147" s="54"/>
      <c r="E147" s="54"/>
      <c r="F147" s="54"/>
      <c r="G147" s="54"/>
      <c r="H147" s="3" t="s">
        <v>131</v>
      </c>
      <c r="I147" s="1" t="s">
        <v>55</v>
      </c>
    </row>
    <row r="148" spans="2:9" ht="12.75">
      <c r="B148" s="4" t="s">
        <v>132</v>
      </c>
      <c r="C148" s="52">
        <v>8</v>
      </c>
      <c r="D148" s="52">
        <v>16</v>
      </c>
      <c r="E148" s="52">
        <v>4</v>
      </c>
      <c r="F148" s="52">
        <v>5</v>
      </c>
      <c r="G148" s="52">
        <v>2</v>
      </c>
      <c r="H148" s="58">
        <v>11</v>
      </c>
      <c r="I148" s="27">
        <f>SUM(C148:H148)</f>
        <v>46</v>
      </c>
    </row>
    <row r="149" spans="2:9" ht="12.75">
      <c r="B149" s="4" t="s">
        <v>133</v>
      </c>
      <c r="C149" s="53"/>
      <c r="D149" s="53"/>
      <c r="E149" s="53"/>
      <c r="F149" s="53"/>
      <c r="G149" s="53"/>
      <c r="H149" s="59"/>
      <c r="I149" s="35"/>
    </row>
    <row r="150" spans="2:9" ht="12.75">
      <c r="B150" s="2" t="s">
        <v>134</v>
      </c>
      <c r="C150" s="54"/>
      <c r="D150" s="54"/>
      <c r="E150" s="54"/>
      <c r="F150" s="54"/>
      <c r="G150" s="54"/>
      <c r="H150" s="60"/>
      <c r="I150" s="37"/>
    </row>
    <row r="151" spans="2:9" ht="12.75">
      <c r="B151" s="4" t="s">
        <v>135</v>
      </c>
      <c r="C151" s="52">
        <v>8</v>
      </c>
      <c r="D151" s="52">
        <v>10</v>
      </c>
      <c r="E151" s="52">
        <v>13</v>
      </c>
      <c r="F151" s="52">
        <v>1</v>
      </c>
      <c r="G151" s="52">
        <v>1</v>
      </c>
      <c r="H151" s="52">
        <v>12</v>
      </c>
      <c r="I151" s="27">
        <f>SUM(C151:H151)</f>
        <v>45</v>
      </c>
    </row>
    <row r="152" spans="2:9" ht="12.75">
      <c r="B152" s="4" t="s">
        <v>136</v>
      </c>
      <c r="C152" s="53"/>
      <c r="D152" s="53"/>
      <c r="E152" s="53"/>
      <c r="F152" s="53"/>
      <c r="G152" s="53"/>
      <c r="H152" s="59"/>
      <c r="I152" s="35"/>
    </row>
    <row r="153" spans="2:9" ht="12.75">
      <c r="B153" s="2" t="s">
        <v>137</v>
      </c>
      <c r="C153" s="54"/>
      <c r="D153" s="54"/>
      <c r="E153" s="54"/>
      <c r="F153" s="54"/>
      <c r="G153" s="54"/>
      <c r="H153" s="54"/>
      <c r="I153" s="37"/>
    </row>
    <row r="154" spans="2:9" ht="12.75">
      <c r="B154" s="4" t="s">
        <v>138</v>
      </c>
      <c r="C154" s="52">
        <v>7</v>
      </c>
      <c r="D154" s="52">
        <v>16</v>
      </c>
      <c r="E154" s="52">
        <v>9</v>
      </c>
      <c r="F154" s="52">
        <v>3</v>
      </c>
      <c r="G154" s="52">
        <v>1</v>
      </c>
      <c r="H154" s="52">
        <v>9</v>
      </c>
      <c r="I154" s="27">
        <f>SUM(C154:H154)</f>
        <v>45</v>
      </c>
    </row>
    <row r="155" spans="2:9" ht="14.25">
      <c r="B155" s="2" t="s">
        <v>139</v>
      </c>
      <c r="C155" s="54"/>
      <c r="D155" s="54"/>
      <c r="E155" s="54"/>
      <c r="F155" s="54"/>
      <c r="G155" s="54"/>
      <c r="H155" s="54"/>
      <c r="I155" s="35"/>
    </row>
    <row r="156" spans="2:9" ht="12.75">
      <c r="B156" s="4" t="s">
        <v>140</v>
      </c>
      <c r="C156" s="52">
        <v>22</v>
      </c>
      <c r="D156" s="52">
        <v>11</v>
      </c>
      <c r="E156" s="52">
        <v>4</v>
      </c>
      <c r="F156" s="52">
        <v>0</v>
      </c>
      <c r="G156" s="52">
        <v>0</v>
      </c>
      <c r="H156" s="52">
        <v>7</v>
      </c>
      <c r="I156" s="27">
        <f>SUM(C156:H156)</f>
        <v>44</v>
      </c>
    </row>
    <row r="157" spans="2:9" ht="12.75">
      <c r="B157" s="4" t="s">
        <v>141</v>
      </c>
      <c r="C157" s="53"/>
      <c r="D157" s="53"/>
      <c r="E157" s="53"/>
      <c r="F157" s="53"/>
      <c r="G157" s="53"/>
      <c r="H157" s="53"/>
      <c r="I157" s="35"/>
    </row>
    <row r="158" spans="2:9" ht="12.75">
      <c r="B158" s="2" t="s">
        <v>142</v>
      </c>
      <c r="C158" s="54"/>
      <c r="D158" s="54"/>
      <c r="E158" s="54"/>
      <c r="F158" s="54"/>
      <c r="G158" s="54"/>
      <c r="H158" s="54"/>
      <c r="I158" s="37"/>
    </row>
    <row r="159" spans="2:9" ht="12.75">
      <c r="B159" s="4" t="s">
        <v>143</v>
      </c>
      <c r="C159" s="52">
        <v>11</v>
      </c>
      <c r="D159" s="52">
        <v>13</v>
      </c>
      <c r="E159" s="52">
        <v>8</v>
      </c>
      <c r="F159" s="52">
        <v>5</v>
      </c>
      <c r="G159" s="52">
        <v>1</v>
      </c>
      <c r="H159" s="52">
        <v>8</v>
      </c>
      <c r="I159" s="27">
        <f>SUM(C159:H159)</f>
        <v>46</v>
      </c>
    </row>
    <row r="160" spans="2:9" ht="12.75">
      <c r="B160" s="4" t="s">
        <v>141</v>
      </c>
      <c r="C160" s="53"/>
      <c r="D160" s="53"/>
      <c r="E160" s="53"/>
      <c r="F160" s="53"/>
      <c r="G160" s="53"/>
      <c r="H160" s="53"/>
      <c r="I160" s="35"/>
    </row>
    <row r="161" spans="2:9" ht="12.75">
      <c r="B161" s="2" t="s">
        <v>144</v>
      </c>
      <c r="C161" s="54"/>
      <c r="D161" s="54"/>
      <c r="E161" s="54"/>
      <c r="F161" s="54"/>
      <c r="G161" s="54"/>
      <c r="H161" s="54"/>
      <c r="I161" s="37"/>
    </row>
    <row r="162" spans="2:9" ht="12.75">
      <c r="B162" s="4" t="s">
        <v>145</v>
      </c>
      <c r="C162" s="52">
        <v>15</v>
      </c>
      <c r="D162" s="52">
        <v>13</v>
      </c>
      <c r="E162" s="52">
        <v>5</v>
      </c>
      <c r="F162" s="52">
        <v>4</v>
      </c>
      <c r="G162" s="52">
        <v>2</v>
      </c>
      <c r="H162" s="58">
        <v>8</v>
      </c>
      <c r="I162" s="27">
        <f>SUM(C162:H162)</f>
        <v>47</v>
      </c>
    </row>
    <row r="163" spans="2:9" ht="12.75">
      <c r="B163" s="4" t="s">
        <v>146</v>
      </c>
      <c r="C163" s="53"/>
      <c r="D163" s="53"/>
      <c r="E163" s="53"/>
      <c r="F163" s="53"/>
      <c r="G163" s="53"/>
      <c r="H163" s="59"/>
      <c r="I163" s="35"/>
    </row>
    <row r="164" spans="2:9" ht="12.75">
      <c r="B164" s="4" t="s">
        <v>147</v>
      </c>
      <c r="C164" s="53"/>
      <c r="D164" s="53"/>
      <c r="E164" s="53"/>
      <c r="F164" s="53"/>
      <c r="G164" s="53"/>
      <c r="H164" s="59"/>
      <c r="I164" s="36"/>
    </row>
    <row r="165" spans="2:9" ht="12.75">
      <c r="B165" s="2" t="s">
        <v>148</v>
      </c>
      <c r="C165" s="54"/>
      <c r="D165" s="54"/>
      <c r="E165" s="54"/>
      <c r="F165" s="54"/>
      <c r="G165" s="54"/>
      <c r="H165" s="60"/>
      <c r="I165" s="36"/>
    </row>
    <row r="166" spans="2:9" ht="12.75">
      <c r="B166" s="4" t="s">
        <v>184</v>
      </c>
      <c r="C166" s="52">
        <v>8</v>
      </c>
      <c r="D166" s="52">
        <v>0</v>
      </c>
      <c r="E166" s="52">
        <v>0</v>
      </c>
      <c r="F166" s="52">
        <v>0</v>
      </c>
      <c r="G166" s="52">
        <v>0</v>
      </c>
      <c r="H166" s="58">
        <v>0</v>
      </c>
      <c r="I166" s="27">
        <f>SUM(C166:H166)</f>
        <v>8</v>
      </c>
    </row>
    <row r="167" spans="2:9" ht="12.75">
      <c r="B167" s="4" t="s">
        <v>149</v>
      </c>
      <c r="C167" s="53"/>
      <c r="D167" s="53"/>
      <c r="E167" s="53"/>
      <c r="F167" s="53"/>
      <c r="G167" s="53"/>
      <c r="H167" s="59"/>
      <c r="I167" s="35"/>
    </row>
    <row r="168" spans="2:9" ht="12.75">
      <c r="B168" s="4" t="s">
        <v>149</v>
      </c>
      <c r="C168" s="53"/>
      <c r="D168" s="53"/>
      <c r="E168" s="53"/>
      <c r="F168" s="53"/>
      <c r="G168" s="53"/>
      <c r="H168" s="59"/>
      <c r="I168" s="36"/>
    </row>
    <row r="169" spans="2:9" ht="12.75">
      <c r="B169" s="2"/>
      <c r="C169" s="54"/>
      <c r="D169" s="54"/>
      <c r="E169" s="54"/>
      <c r="F169" s="54"/>
      <c r="G169" s="54"/>
      <c r="H169" s="60"/>
      <c r="I169" s="28"/>
    </row>
    <row r="170" ht="12.75">
      <c r="B170" s="1"/>
    </row>
    <row r="171" ht="12.75">
      <c r="B171" s="1"/>
    </row>
    <row r="172" spans="2:8" ht="12.75">
      <c r="B172" s="27" t="s">
        <v>185</v>
      </c>
      <c r="C172" s="11" t="s">
        <v>172</v>
      </c>
      <c r="D172" s="11" t="s">
        <v>39</v>
      </c>
      <c r="E172" s="11" t="s">
        <v>40</v>
      </c>
      <c r="F172" s="11" t="s">
        <v>41</v>
      </c>
      <c r="G172" s="11" t="s">
        <v>225</v>
      </c>
      <c r="H172" s="11" t="s">
        <v>226</v>
      </c>
    </row>
    <row r="173" spans="2:8" ht="12.75">
      <c r="B173" s="28" t="s">
        <v>186</v>
      </c>
      <c r="C173" s="49">
        <v>0</v>
      </c>
      <c r="D173" s="49">
        <v>1</v>
      </c>
      <c r="E173" s="49">
        <v>0</v>
      </c>
      <c r="F173" s="49">
        <v>1</v>
      </c>
      <c r="G173" s="49">
        <v>0</v>
      </c>
      <c r="H173" s="49">
        <v>1</v>
      </c>
    </row>
    <row r="174" ht="12.75">
      <c r="B174" s="1"/>
    </row>
    <row r="175" ht="12.75">
      <c r="B175" s="1"/>
    </row>
    <row r="176" ht="12.75">
      <c r="B176" s="5"/>
    </row>
    <row r="177" spans="1:2" ht="12.75">
      <c r="A177" s="31" t="s">
        <v>150</v>
      </c>
      <c r="B177" s="5" t="s">
        <v>16</v>
      </c>
    </row>
    <row r="178" ht="12.75">
      <c r="B178" s="1"/>
    </row>
    <row r="179" ht="12.75">
      <c r="B179" s="24"/>
    </row>
    <row r="180" spans="2:8" ht="12.75" customHeight="1">
      <c r="B180" s="52" t="s">
        <v>187</v>
      </c>
      <c r="C180" s="52" t="s">
        <v>17</v>
      </c>
      <c r="D180" s="52" t="s">
        <v>18</v>
      </c>
      <c r="E180" s="52" t="s">
        <v>19</v>
      </c>
      <c r="F180" s="52" t="s">
        <v>20</v>
      </c>
      <c r="G180" s="52" t="s">
        <v>21</v>
      </c>
      <c r="H180" s="52" t="s">
        <v>22</v>
      </c>
    </row>
    <row r="181" spans="2:9" ht="12.75">
      <c r="B181" s="54"/>
      <c r="C181" s="54"/>
      <c r="D181" s="54"/>
      <c r="E181" s="54"/>
      <c r="F181" s="54"/>
      <c r="G181" s="54"/>
      <c r="H181" s="54"/>
      <c r="I181" s="11" t="s">
        <v>42</v>
      </c>
    </row>
    <row r="182" spans="2:9" ht="12.75">
      <c r="B182" s="2" t="s">
        <v>23</v>
      </c>
      <c r="C182" s="3">
        <v>46</v>
      </c>
      <c r="D182" s="3"/>
      <c r="E182" s="3"/>
      <c r="F182" s="3">
        <v>2</v>
      </c>
      <c r="G182" s="3"/>
      <c r="H182" s="3"/>
      <c r="I182" s="11">
        <f>SUM(C182:H182)</f>
        <v>48</v>
      </c>
    </row>
    <row r="183" spans="2:9" ht="12.75">
      <c r="B183" s="10" t="s">
        <v>43</v>
      </c>
      <c r="C183" s="13">
        <f aca="true" t="shared" si="0" ref="C183:H183">C182/$I$182</f>
        <v>0.9583333333333334</v>
      </c>
      <c r="D183" s="13">
        <f t="shared" si="0"/>
        <v>0</v>
      </c>
      <c r="E183" s="13">
        <f t="shared" si="0"/>
        <v>0</v>
      </c>
      <c r="F183" s="13">
        <f t="shared" si="0"/>
        <v>0.041666666666666664</v>
      </c>
      <c r="G183" s="13">
        <f t="shared" si="0"/>
        <v>0</v>
      </c>
      <c r="H183" s="13">
        <f t="shared" si="0"/>
        <v>0</v>
      </c>
      <c r="I183" s="13">
        <v>1</v>
      </c>
    </row>
    <row r="184" spans="2:9" ht="12.75">
      <c r="B184" s="32"/>
      <c r="C184" s="33"/>
      <c r="D184" s="33"/>
      <c r="E184" s="33"/>
      <c r="F184" s="33"/>
      <c r="G184" s="33"/>
      <c r="H184" s="33"/>
      <c r="I184" s="33"/>
    </row>
    <row r="185" ht="12.75">
      <c r="B185" s="25"/>
    </row>
    <row r="186" spans="2:11" ht="12.75">
      <c r="B186" s="24"/>
      <c r="K186" s="1"/>
    </row>
    <row r="187" spans="2:7" ht="25.5" customHeight="1">
      <c r="B187" s="52" t="s">
        <v>188</v>
      </c>
      <c r="C187" s="46" t="s">
        <v>151</v>
      </c>
      <c r="D187" s="50" t="s">
        <v>152</v>
      </c>
      <c r="E187" s="46" t="s">
        <v>153</v>
      </c>
      <c r="F187" s="46" t="s">
        <v>209</v>
      </c>
      <c r="G187" s="1" t="s">
        <v>56</v>
      </c>
    </row>
    <row r="188" spans="2:7" ht="12.75">
      <c r="B188" s="54"/>
      <c r="C188" s="47"/>
      <c r="D188" s="51"/>
      <c r="E188" s="47"/>
      <c r="F188" s="47"/>
      <c r="G188" s="1" t="s">
        <v>55</v>
      </c>
    </row>
    <row r="189" spans="2:7" ht="12.75">
      <c r="B189" s="2" t="s">
        <v>24</v>
      </c>
      <c r="C189" s="3">
        <v>24</v>
      </c>
      <c r="D189" s="3">
        <v>29</v>
      </c>
      <c r="E189" s="3">
        <v>4</v>
      </c>
      <c r="F189" s="3">
        <v>11</v>
      </c>
      <c r="G189" s="10">
        <f>SUM(C189:F189)</f>
        <v>68</v>
      </c>
    </row>
    <row r="190" ht="12.75">
      <c r="B190" s="1"/>
    </row>
    <row r="191" spans="2:10" ht="12.75">
      <c r="B191" s="6"/>
      <c r="J191" s="9"/>
    </row>
    <row r="192" spans="2:15" ht="12.75">
      <c r="B192" s="6" t="s">
        <v>57</v>
      </c>
      <c r="O192" s="1" t="s">
        <v>56</v>
      </c>
    </row>
    <row r="193" spans="2:15" ht="12.75">
      <c r="B193" s="7" t="s">
        <v>189</v>
      </c>
      <c r="C193" s="8" t="s">
        <v>154</v>
      </c>
      <c r="D193" s="8" t="s">
        <v>155</v>
      </c>
      <c r="E193" s="8" t="s">
        <v>156</v>
      </c>
      <c r="F193" s="8" t="s">
        <v>157</v>
      </c>
      <c r="G193" s="8" t="s">
        <v>158</v>
      </c>
      <c r="H193" s="8" t="s">
        <v>159</v>
      </c>
      <c r="I193" s="8" t="s">
        <v>160</v>
      </c>
      <c r="J193" s="8" t="s">
        <v>161</v>
      </c>
      <c r="K193" s="8" t="s">
        <v>162</v>
      </c>
      <c r="L193" s="8" t="s">
        <v>163</v>
      </c>
      <c r="M193" s="8" t="s">
        <v>164</v>
      </c>
      <c r="N193" s="8" t="s">
        <v>165</v>
      </c>
      <c r="O193" s="1" t="s">
        <v>55</v>
      </c>
    </row>
    <row r="194" spans="2:15" ht="12.75">
      <c r="B194" s="2" t="s">
        <v>25</v>
      </c>
      <c r="C194" s="3">
        <v>5</v>
      </c>
      <c r="D194" s="3">
        <v>7</v>
      </c>
      <c r="E194" s="3">
        <v>10</v>
      </c>
      <c r="F194" s="3">
        <v>11</v>
      </c>
      <c r="G194" s="3">
        <v>11</v>
      </c>
      <c r="H194" s="3">
        <v>24</v>
      </c>
      <c r="I194" s="3">
        <v>30</v>
      </c>
      <c r="J194" s="3">
        <v>31</v>
      </c>
      <c r="K194" s="3">
        <v>31</v>
      </c>
      <c r="L194" s="3">
        <v>16</v>
      </c>
      <c r="M194" s="3">
        <v>11</v>
      </c>
      <c r="N194" s="3">
        <v>3</v>
      </c>
      <c r="O194" s="10">
        <f>SUM(C194:N194)</f>
        <v>190</v>
      </c>
    </row>
    <row r="195" ht="12.75">
      <c r="B195" s="1"/>
    </row>
    <row r="196" ht="12.75">
      <c r="B196" s="6"/>
    </row>
    <row r="197" spans="2:8" ht="12.75">
      <c r="B197" s="6" t="s">
        <v>57</v>
      </c>
      <c r="H197" s="1"/>
    </row>
    <row r="198" spans="2:8" ht="25.5">
      <c r="B198" s="7" t="s">
        <v>190</v>
      </c>
      <c r="C198" s="8" t="s">
        <v>26</v>
      </c>
      <c r="D198" s="8" t="s">
        <v>27</v>
      </c>
      <c r="E198" s="8" t="s">
        <v>28</v>
      </c>
      <c r="F198" s="8" t="s">
        <v>29</v>
      </c>
      <c r="G198" s="8" t="s">
        <v>30</v>
      </c>
      <c r="H198" s="1" t="s">
        <v>204</v>
      </c>
    </row>
    <row r="199" spans="2:8" ht="12.75">
      <c r="B199" s="2" t="s">
        <v>166</v>
      </c>
      <c r="C199" s="3"/>
      <c r="D199" s="3">
        <v>1</v>
      </c>
      <c r="E199" s="3">
        <v>2</v>
      </c>
      <c r="F199" s="3">
        <v>1</v>
      </c>
      <c r="G199" s="3">
        <v>39</v>
      </c>
      <c r="H199" s="10">
        <f>SUM(C199:G199)</f>
        <v>43</v>
      </c>
    </row>
    <row r="200" ht="12.75">
      <c r="B200" s="1"/>
    </row>
  </sheetData>
  <mergeCells count="134">
    <mergeCell ref="B81:B82"/>
    <mergeCell ref="D81:D82"/>
    <mergeCell ref="E81:E82"/>
    <mergeCell ref="B22:B24"/>
    <mergeCell ref="C22:C24"/>
    <mergeCell ref="D22:D24"/>
    <mergeCell ref="E22:E24"/>
    <mergeCell ref="E41:E42"/>
    <mergeCell ref="C118:C119"/>
    <mergeCell ref="D118:D119"/>
    <mergeCell ref="E118:E119"/>
    <mergeCell ref="H22:H24"/>
    <mergeCell ref="H41:H42"/>
    <mergeCell ref="G32:G33"/>
    <mergeCell ref="F41:F42"/>
    <mergeCell ref="G41:G42"/>
    <mergeCell ref="F22:F24"/>
    <mergeCell ref="G22:G24"/>
    <mergeCell ref="H32:H33"/>
    <mergeCell ref="B32:B33"/>
    <mergeCell ref="D32:D33"/>
    <mergeCell ref="E32:E33"/>
    <mergeCell ref="F32:F33"/>
    <mergeCell ref="B41:B42"/>
    <mergeCell ref="C41:C42"/>
    <mergeCell ref="D41:D42"/>
    <mergeCell ref="F52:F53"/>
    <mergeCell ref="G52:G53"/>
    <mergeCell ref="H52:H53"/>
    <mergeCell ref="B52:B53"/>
    <mergeCell ref="C52:C53"/>
    <mergeCell ref="D52:D53"/>
    <mergeCell ref="E52:E53"/>
    <mergeCell ref="F61:F63"/>
    <mergeCell ref="G61:G63"/>
    <mergeCell ref="H61:H63"/>
    <mergeCell ref="B61:B62"/>
    <mergeCell ref="C61:C63"/>
    <mergeCell ref="D61:D63"/>
    <mergeCell ref="E61:E63"/>
    <mergeCell ref="F71:F73"/>
    <mergeCell ref="G71:G73"/>
    <mergeCell ref="H71:H73"/>
    <mergeCell ref="B71:B72"/>
    <mergeCell ref="C71:C73"/>
    <mergeCell ref="D71:D73"/>
    <mergeCell ref="E71:E73"/>
    <mergeCell ref="F81:F82"/>
    <mergeCell ref="G81:G82"/>
    <mergeCell ref="D90:D91"/>
    <mergeCell ref="E90:E91"/>
    <mergeCell ref="F90:F91"/>
    <mergeCell ref="G90:G91"/>
    <mergeCell ref="H102:H103"/>
    <mergeCell ref="C116:C117"/>
    <mergeCell ref="D116:D117"/>
    <mergeCell ref="F116:F117"/>
    <mergeCell ref="G116:G117"/>
    <mergeCell ref="H116:H117"/>
    <mergeCell ref="D102:D103"/>
    <mergeCell ref="C102:C103"/>
    <mergeCell ref="F102:F103"/>
    <mergeCell ref="G102:G103"/>
    <mergeCell ref="F118:F119"/>
    <mergeCell ref="G118:G119"/>
    <mergeCell ref="H118:H119"/>
    <mergeCell ref="C131:C132"/>
    <mergeCell ref="D131:D132"/>
    <mergeCell ref="E131:E132"/>
    <mergeCell ref="F131:F132"/>
    <mergeCell ref="C120:C121"/>
    <mergeCell ref="D120:D121"/>
    <mergeCell ref="E120:E121"/>
    <mergeCell ref="G146:G147"/>
    <mergeCell ref="F120:F121"/>
    <mergeCell ref="G120:G121"/>
    <mergeCell ref="H120:H121"/>
    <mergeCell ref="G131:G132"/>
    <mergeCell ref="H131:H132"/>
    <mergeCell ref="E148:E150"/>
    <mergeCell ref="F148:F150"/>
    <mergeCell ref="C146:C147"/>
    <mergeCell ref="D146:D147"/>
    <mergeCell ref="E146:E147"/>
    <mergeCell ref="F146:F147"/>
    <mergeCell ref="G148:G150"/>
    <mergeCell ref="H148:H150"/>
    <mergeCell ref="C151:C153"/>
    <mergeCell ref="D151:D153"/>
    <mergeCell ref="E151:E153"/>
    <mergeCell ref="F151:F153"/>
    <mergeCell ref="G151:G153"/>
    <mergeCell ref="H151:H153"/>
    <mergeCell ref="C148:C150"/>
    <mergeCell ref="D148:D150"/>
    <mergeCell ref="C154:C155"/>
    <mergeCell ref="D154:D155"/>
    <mergeCell ref="E154:E155"/>
    <mergeCell ref="F154:F155"/>
    <mergeCell ref="G159:G161"/>
    <mergeCell ref="H159:H161"/>
    <mergeCell ref="C156:C158"/>
    <mergeCell ref="D156:D158"/>
    <mergeCell ref="E156:E158"/>
    <mergeCell ref="F156:F158"/>
    <mergeCell ref="G154:G155"/>
    <mergeCell ref="H154:H155"/>
    <mergeCell ref="G156:G158"/>
    <mergeCell ref="H156:H158"/>
    <mergeCell ref="G162:G165"/>
    <mergeCell ref="H162:H165"/>
    <mergeCell ref="C159:C161"/>
    <mergeCell ref="D159:D161"/>
    <mergeCell ref="C162:C165"/>
    <mergeCell ref="D162:D165"/>
    <mergeCell ref="E162:E165"/>
    <mergeCell ref="F162:F165"/>
    <mergeCell ref="E159:E161"/>
    <mergeCell ref="F159:F161"/>
    <mergeCell ref="H180:H181"/>
    <mergeCell ref="C166:C169"/>
    <mergeCell ref="D166:D169"/>
    <mergeCell ref="E166:E169"/>
    <mergeCell ref="F166:F169"/>
    <mergeCell ref="B187:B188"/>
    <mergeCell ref="D187:D188"/>
    <mergeCell ref="G166:G169"/>
    <mergeCell ref="H166:H169"/>
    <mergeCell ref="B180:B181"/>
    <mergeCell ref="C180:C181"/>
    <mergeCell ref="D180:D181"/>
    <mergeCell ref="E180:E181"/>
    <mergeCell ref="F180:F181"/>
    <mergeCell ref="G180:G18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0"/>
  <sheetViews>
    <sheetView showGridLines="0" tabSelected="1" workbookViewId="0" topLeftCell="A193">
      <selection activeCell="E189" sqref="E189"/>
    </sheetView>
  </sheetViews>
  <sheetFormatPr defaultColWidth="9.140625" defaultRowHeight="12.75"/>
  <cols>
    <col min="2" max="2" width="23.421875" style="0" customWidth="1"/>
    <col min="3" max="3" width="12.28125" style="0" customWidth="1"/>
    <col min="4" max="4" width="13.7109375" style="0" customWidth="1"/>
    <col min="5" max="5" width="15.57421875" style="0" customWidth="1"/>
    <col min="6" max="6" width="15.8515625" style="0" customWidth="1"/>
    <col min="7" max="7" width="13.57421875" style="0" customWidth="1"/>
    <col min="8" max="8" width="13.8515625" style="0" customWidth="1"/>
    <col min="9" max="9" width="12.7109375" style="0" customWidth="1"/>
    <col min="10" max="10" width="12.57421875" style="0" customWidth="1"/>
  </cols>
  <sheetData>
    <row r="1" spans="1:7" ht="15.75">
      <c r="A1" s="15" t="s">
        <v>211</v>
      </c>
      <c r="B1" s="15"/>
      <c r="C1" s="15" t="s">
        <v>45</v>
      </c>
      <c r="D1" s="15"/>
      <c r="E1" s="15"/>
      <c r="G1" s="16" t="s">
        <v>213</v>
      </c>
    </row>
    <row r="2" spans="1:6" ht="15.75">
      <c r="A2" s="15"/>
      <c r="B2" s="15"/>
      <c r="C2" s="15"/>
      <c r="D2" s="15"/>
      <c r="E2" s="15"/>
      <c r="F2" s="16"/>
    </row>
    <row r="3" spans="1:6" ht="15.75">
      <c r="A3" s="15"/>
      <c r="B3" s="15" t="s">
        <v>46</v>
      </c>
      <c r="C3" s="15"/>
      <c r="D3" s="15"/>
      <c r="E3" s="15"/>
      <c r="F3" s="16"/>
    </row>
    <row r="4" spans="1:6" ht="15.75">
      <c r="A4" s="15"/>
      <c r="B4" s="15" t="s">
        <v>214</v>
      </c>
      <c r="C4" s="15"/>
      <c r="D4" s="15"/>
      <c r="E4" s="15"/>
      <c r="F4" s="16"/>
    </row>
    <row r="5" ht="12.75">
      <c r="F5" s="12"/>
    </row>
    <row r="6" spans="2:6" ht="18">
      <c r="B6" s="17" t="s">
        <v>54</v>
      </c>
      <c r="F6" s="12"/>
    </row>
    <row r="7" spans="2:6" ht="18">
      <c r="B7" s="17"/>
      <c r="F7" s="12"/>
    </row>
    <row r="8" spans="2:6" ht="12.75">
      <c r="B8" s="14" t="s">
        <v>210</v>
      </c>
      <c r="E8">
        <v>8</v>
      </c>
      <c r="F8" s="12"/>
    </row>
    <row r="9" ht="12.75">
      <c r="F9" s="12"/>
    </row>
    <row r="10" spans="2:6" ht="12.75">
      <c r="B10" t="s">
        <v>47</v>
      </c>
      <c r="F10" s="12"/>
    </row>
    <row r="11" spans="2:6" ht="12.75">
      <c r="B11" t="s">
        <v>219</v>
      </c>
      <c r="F11" s="12"/>
    </row>
    <row r="12" spans="2:6" ht="12.75">
      <c r="B12" t="s">
        <v>51</v>
      </c>
      <c r="F12" s="12"/>
    </row>
    <row r="13" spans="2:6" ht="12.75">
      <c r="B13" t="s">
        <v>44</v>
      </c>
      <c r="F13" s="12"/>
    </row>
    <row r="14" spans="2:6" ht="12.75">
      <c r="B14" t="s">
        <v>52</v>
      </c>
      <c r="F14" s="12"/>
    </row>
    <row r="15" ht="12.75">
      <c r="F15" s="12"/>
    </row>
    <row r="16" spans="2:6" ht="12.75">
      <c r="B16" t="s">
        <v>216</v>
      </c>
      <c r="F16" s="12"/>
    </row>
    <row r="17" spans="2:6" ht="12.75">
      <c r="B17" s="18" t="s">
        <v>217</v>
      </c>
      <c r="F17" s="12"/>
    </row>
    <row r="20" spans="1:2" ht="12.75">
      <c r="A20" s="30" t="s">
        <v>33</v>
      </c>
      <c r="B20" s="5" t="s">
        <v>34</v>
      </c>
    </row>
    <row r="21" ht="12.75">
      <c r="B21" s="1"/>
    </row>
    <row r="22" spans="2:8" ht="38.25" customHeight="1">
      <c r="B22" s="52" t="s">
        <v>169</v>
      </c>
      <c r="C22" s="52" t="s">
        <v>0</v>
      </c>
      <c r="D22" s="52" t="s">
        <v>58</v>
      </c>
      <c r="E22" s="52" t="s">
        <v>59</v>
      </c>
      <c r="F22" s="52" t="s">
        <v>60</v>
      </c>
      <c r="G22" s="52" t="s">
        <v>1</v>
      </c>
      <c r="H22" s="52" t="s">
        <v>61</v>
      </c>
    </row>
    <row r="23" spans="2:9" ht="12.75">
      <c r="B23" s="53"/>
      <c r="C23" s="53"/>
      <c r="D23" s="53"/>
      <c r="E23" s="53"/>
      <c r="F23" s="53"/>
      <c r="G23" s="53"/>
      <c r="H23" s="53"/>
      <c r="I23" s="1" t="s">
        <v>56</v>
      </c>
    </row>
    <row r="24" spans="2:9" ht="12.75">
      <c r="B24" s="54"/>
      <c r="C24" s="54"/>
      <c r="D24" s="54"/>
      <c r="E24" s="54"/>
      <c r="F24" s="54"/>
      <c r="G24" s="54"/>
      <c r="H24" s="54"/>
      <c r="I24" s="1" t="s">
        <v>55</v>
      </c>
    </row>
    <row r="25" spans="2:9" ht="12.75">
      <c r="B25" s="2" t="s">
        <v>62</v>
      </c>
      <c r="C25" s="3"/>
      <c r="D25" s="3">
        <v>5</v>
      </c>
      <c r="E25" s="3"/>
      <c r="F25" s="3">
        <v>2</v>
      </c>
      <c r="G25" s="3"/>
      <c r="H25" s="3">
        <v>1</v>
      </c>
      <c r="I25" s="10">
        <f>SUM(C25:H25)</f>
        <v>8</v>
      </c>
    </row>
    <row r="26" spans="2:9" ht="12.75">
      <c r="B26" s="4" t="s">
        <v>63</v>
      </c>
      <c r="C26" s="52"/>
      <c r="D26" s="52">
        <v>1</v>
      </c>
      <c r="E26" s="52">
        <v>4</v>
      </c>
      <c r="F26" s="52"/>
      <c r="G26" s="52"/>
      <c r="H26" s="52">
        <v>3</v>
      </c>
      <c r="I26" s="35">
        <f>SUM(C26:H26)</f>
        <v>8</v>
      </c>
    </row>
    <row r="27" spans="2:9" ht="12.75">
      <c r="B27" s="2" t="s">
        <v>64</v>
      </c>
      <c r="C27" s="54"/>
      <c r="D27" s="54"/>
      <c r="E27" s="54"/>
      <c r="F27" s="54"/>
      <c r="G27" s="54"/>
      <c r="H27" s="54"/>
      <c r="I27" s="36"/>
    </row>
    <row r="28" spans="2:9" ht="12.75">
      <c r="B28" s="2" t="s">
        <v>65</v>
      </c>
      <c r="C28" s="3">
        <v>0</v>
      </c>
      <c r="D28" s="3">
        <v>5</v>
      </c>
      <c r="E28" s="3">
        <v>3</v>
      </c>
      <c r="F28" s="3"/>
      <c r="G28" s="3"/>
      <c r="H28" s="3"/>
      <c r="I28" s="10">
        <f>SUM(C28:H28)</f>
        <v>8</v>
      </c>
    </row>
    <row r="29" spans="2:9" ht="12.75">
      <c r="B29" s="2" t="s">
        <v>218</v>
      </c>
      <c r="C29" s="3"/>
      <c r="D29" s="3">
        <v>1</v>
      </c>
      <c r="E29" s="3"/>
      <c r="F29" s="3">
        <v>4</v>
      </c>
      <c r="G29" s="3"/>
      <c r="H29" s="3">
        <v>3</v>
      </c>
      <c r="I29" s="10">
        <f>SUM(C29:H29)</f>
        <v>8</v>
      </c>
    </row>
    <row r="30" ht="12.75">
      <c r="B30" s="1"/>
    </row>
    <row r="31" ht="12.75">
      <c r="B31" s="1"/>
    </row>
    <row r="32" spans="2:9" ht="25.5" customHeight="1">
      <c r="B32" s="52" t="s">
        <v>167</v>
      </c>
      <c r="C32" s="21" t="s">
        <v>49</v>
      </c>
      <c r="D32" s="52" t="s">
        <v>67</v>
      </c>
      <c r="E32" s="52" t="s">
        <v>68</v>
      </c>
      <c r="F32" s="52" t="s">
        <v>69</v>
      </c>
      <c r="G32" s="52" t="s">
        <v>2</v>
      </c>
      <c r="H32" s="52" t="s">
        <v>61</v>
      </c>
      <c r="I32" s="1" t="s">
        <v>56</v>
      </c>
    </row>
    <row r="33" spans="2:9" ht="12.75">
      <c r="B33" s="54"/>
      <c r="C33" s="3"/>
      <c r="D33" s="54"/>
      <c r="E33" s="54"/>
      <c r="F33" s="54"/>
      <c r="G33" s="54"/>
      <c r="H33" s="54"/>
      <c r="I33" s="1" t="s">
        <v>55</v>
      </c>
    </row>
    <row r="34" spans="2:9" ht="12.75">
      <c r="B34" s="2" t="s">
        <v>62</v>
      </c>
      <c r="C34" s="3"/>
      <c r="D34" s="3">
        <v>1</v>
      </c>
      <c r="E34" s="3">
        <v>1</v>
      </c>
      <c r="F34" s="3">
        <v>5</v>
      </c>
      <c r="G34" s="3"/>
      <c r="H34" s="3">
        <v>1</v>
      </c>
      <c r="I34" s="10">
        <f>SUM(C34:H34)</f>
        <v>8</v>
      </c>
    </row>
    <row r="35" spans="2:9" ht="12.75">
      <c r="B35" s="4" t="s">
        <v>63</v>
      </c>
      <c r="C35" s="52"/>
      <c r="D35" s="52">
        <v>1</v>
      </c>
      <c r="E35" s="52">
        <v>4</v>
      </c>
      <c r="F35" s="52"/>
      <c r="G35" s="52"/>
      <c r="H35" s="52">
        <v>3</v>
      </c>
      <c r="I35" s="35">
        <f>SUM(C35:H35)</f>
        <v>8</v>
      </c>
    </row>
    <row r="36" spans="2:9" ht="12.75">
      <c r="B36" s="2" t="s">
        <v>64</v>
      </c>
      <c r="C36" s="54"/>
      <c r="D36" s="54"/>
      <c r="E36" s="54"/>
      <c r="F36" s="54"/>
      <c r="G36" s="54"/>
      <c r="H36" s="54"/>
      <c r="I36" s="36"/>
    </row>
    <row r="37" spans="2:9" ht="12.75">
      <c r="B37" s="2" t="s">
        <v>65</v>
      </c>
      <c r="C37" s="3">
        <v>1</v>
      </c>
      <c r="D37" s="3">
        <v>1</v>
      </c>
      <c r="E37" s="3">
        <v>6</v>
      </c>
      <c r="F37" s="3"/>
      <c r="G37" s="3"/>
      <c r="H37" s="3"/>
      <c r="I37" s="10">
        <f>SUM(C37:H37)</f>
        <v>8</v>
      </c>
    </row>
    <row r="38" spans="2:9" ht="12.75">
      <c r="B38" s="2" t="s">
        <v>218</v>
      </c>
      <c r="C38" s="3"/>
      <c r="D38" s="3">
        <v>1</v>
      </c>
      <c r="E38" s="3"/>
      <c r="F38" s="3">
        <v>4</v>
      </c>
      <c r="G38" s="3"/>
      <c r="H38" s="3">
        <v>3</v>
      </c>
      <c r="I38" s="10">
        <f>SUM(C38:H38)</f>
        <v>8</v>
      </c>
    </row>
    <row r="39" ht="12.75">
      <c r="B39" s="1"/>
    </row>
    <row r="40" ht="12.75">
      <c r="B40" s="1"/>
    </row>
    <row r="41" spans="2:9" ht="25.5" customHeight="1">
      <c r="B41" s="52" t="s">
        <v>31</v>
      </c>
      <c r="C41" s="52" t="s">
        <v>70</v>
      </c>
      <c r="D41" s="52" t="s">
        <v>71</v>
      </c>
      <c r="E41" s="52" t="s">
        <v>68</v>
      </c>
      <c r="F41" s="52" t="s">
        <v>72</v>
      </c>
      <c r="G41" s="52" t="s">
        <v>73</v>
      </c>
      <c r="H41" s="52" t="s">
        <v>61</v>
      </c>
      <c r="I41" s="1" t="s">
        <v>56</v>
      </c>
    </row>
    <row r="42" spans="2:9" ht="12.75">
      <c r="B42" s="54"/>
      <c r="C42" s="54"/>
      <c r="D42" s="54"/>
      <c r="E42" s="54"/>
      <c r="F42" s="54"/>
      <c r="G42" s="54"/>
      <c r="H42" s="54"/>
      <c r="I42" s="1" t="s">
        <v>55</v>
      </c>
    </row>
    <row r="43" spans="2:9" ht="12.75">
      <c r="B43" s="2" t="s">
        <v>62</v>
      </c>
      <c r="C43" s="3"/>
      <c r="D43" s="3">
        <v>1</v>
      </c>
      <c r="E43" s="3">
        <v>1</v>
      </c>
      <c r="F43" s="3">
        <v>5</v>
      </c>
      <c r="G43" s="3"/>
      <c r="H43" s="3">
        <v>1</v>
      </c>
      <c r="I43" s="10">
        <f>SUM(C43:H43)</f>
        <v>8</v>
      </c>
    </row>
    <row r="44" spans="2:9" ht="12.75">
      <c r="B44" s="4" t="s">
        <v>63</v>
      </c>
      <c r="C44" s="52">
        <v>1</v>
      </c>
      <c r="D44" s="52"/>
      <c r="E44" s="52">
        <v>4</v>
      </c>
      <c r="F44" s="52"/>
      <c r="G44" s="52"/>
      <c r="H44" s="52">
        <v>3</v>
      </c>
      <c r="I44" s="35">
        <f>SUM(C44:H44)</f>
        <v>8</v>
      </c>
    </row>
    <row r="45" spans="2:9" ht="12.75">
      <c r="B45" s="2" t="s">
        <v>64</v>
      </c>
      <c r="C45" s="54"/>
      <c r="D45" s="54"/>
      <c r="E45" s="54"/>
      <c r="F45" s="54"/>
      <c r="G45" s="54"/>
      <c r="H45" s="54"/>
      <c r="I45" s="36"/>
    </row>
    <row r="46" spans="2:9" ht="12.75">
      <c r="B46" s="2" t="s">
        <v>65</v>
      </c>
      <c r="C46" s="3">
        <v>1</v>
      </c>
      <c r="D46" s="3">
        <v>1</v>
      </c>
      <c r="E46" s="3">
        <v>6</v>
      </c>
      <c r="F46" s="3"/>
      <c r="G46" s="3"/>
      <c r="H46" s="3"/>
      <c r="I46" s="10">
        <f>SUM(C46:H46)</f>
        <v>8</v>
      </c>
    </row>
    <row r="47" spans="2:9" ht="12.75">
      <c r="B47" s="2" t="s">
        <v>218</v>
      </c>
      <c r="C47" s="3">
        <v>1</v>
      </c>
      <c r="D47" s="3"/>
      <c r="E47" s="3"/>
      <c r="F47" s="3">
        <v>4</v>
      </c>
      <c r="G47" s="3"/>
      <c r="H47" s="3">
        <v>3</v>
      </c>
      <c r="I47" s="10">
        <f>SUM(C47:H47)</f>
        <v>8</v>
      </c>
    </row>
    <row r="48" spans="2:8" ht="12.75">
      <c r="B48" s="26"/>
      <c r="C48" s="26"/>
      <c r="D48" s="26"/>
      <c r="E48" s="26"/>
      <c r="F48" s="26"/>
      <c r="G48" s="26"/>
      <c r="H48" s="26"/>
    </row>
    <row r="50" spans="1:2" ht="12.75">
      <c r="A50" s="30" t="s">
        <v>5</v>
      </c>
      <c r="B50" s="5" t="s">
        <v>168</v>
      </c>
    </row>
    <row r="51" ht="12.75">
      <c r="B51" s="1"/>
    </row>
    <row r="52" spans="2:9" ht="12.75" customHeight="1">
      <c r="B52" s="52" t="s">
        <v>32</v>
      </c>
      <c r="C52" s="52" t="s">
        <v>74</v>
      </c>
      <c r="D52" s="52" t="s">
        <v>75</v>
      </c>
      <c r="E52" s="52" t="s">
        <v>68</v>
      </c>
      <c r="F52" s="52" t="s">
        <v>76</v>
      </c>
      <c r="G52" s="52" t="s">
        <v>77</v>
      </c>
      <c r="H52" s="52" t="s">
        <v>61</v>
      </c>
      <c r="I52" s="1" t="s">
        <v>56</v>
      </c>
    </row>
    <row r="53" spans="2:9" ht="12.75">
      <c r="B53" s="54"/>
      <c r="C53" s="54"/>
      <c r="D53" s="54"/>
      <c r="E53" s="54"/>
      <c r="F53" s="54"/>
      <c r="G53" s="54"/>
      <c r="H53" s="54"/>
      <c r="I53" s="1" t="s">
        <v>55</v>
      </c>
    </row>
    <row r="54" spans="2:9" ht="12.75">
      <c r="B54" s="2" t="s">
        <v>62</v>
      </c>
      <c r="C54" s="3"/>
      <c r="D54" s="3">
        <v>1</v>
      </c>
      <c r="E54" s="3">
        <v>6</v>
      </c>
      <c r="F54" s="3"/>
      <c r="G54" s="3"/>
      <c r="H54" s="3">
        <v>1</v>
      </c>
      <c r="I54" s="10">
        <f>SUM(C54:H54)</f>
        <v>8</v>
      </c>
    </row>
    <row r="55" spans="2:9" ht="12.75">
      <c r="B55" s="4" t="s">
        <v>63</v>
      </c>
      <c r="C55" s="52">
        <v>1</v>
      </c>
      <c r="D55" s="52"/>
      <c r="E55" s="52">
        <v>4</v>
      </c>
      <c r="F55" s="52"/>
      <c r="G55" s="52"/>
      <c r="H55" s="52">
        <v>3</v>
      </c>
      <c r="I55" s="35">
        <f>SUM(C55:H55)</f>
        <v>8</v>
      </c>
    </row>
    <row r="56" spans="2:9" ht="12.75">
      <c r="B56" s="2" t="s">
        <v>64</v>
      </c>
      <c r="C56" s="54"/>
      <c r="D56" s="54"/>
      <c r="E56" s="54"/>
      <c r="F56" s="54"/>
      <c r="G56" s="54"/>
      <c r="H56" s="54"/>
      <c r="I56" s="36"/>
    </row>
    <row r="57" spans="2:9" ht="12.75">
      <c r="B57" s="2" t="s">
        <v>65</v>
      </c>
      <c r="C57" s="3">
        <v>1</v>
      </c>
      <c r="D57" s="3"/>
      <c r="E57" s="3">
        <v>7</v>
      </c>
      <c r="F57" s="3"/>
      <c r="G57" s="3"/>
      <c r="H57" s="3"/>
      <c r="I57" s="10">
        <f>SUM(C57:H57)</f>
        <v>8</v>
      </c>
    </row>
    <row r="58" spans="2:9" ht="12.75">
      <c r="B58" s="2" t="s">
        <v>218</v>
      </c>
      <c r="C58" s="3">
        <v>1</v>
      </c>
      <c r="D58" s="3"/>
      <c r="E58" s="3">
        <v>4</v>
      </c>
      <c r="F58" s="3"/>
      <c r="G58" s="3"/>
      <c r="H58" s="3">
        <v>3</v>
      </c>
      <c r="I58" s="10">
        <f>SUM(C58:H58)</f>
        <v>8</v>
      </c>
    </row>
    <row r="59" ht="12.75">
      <c r="B59" s="1"/>
    </row>
    <row r="60" ht="12.75">
      <c r="B60" s="1"/>
    </row>
    <row r="61" spans="2:8" ht="25.5" customHeight="1">
      <c r="B61" s="52" t="s">
        <v>170</v>
      </c>
      <c r="C61" s="52" t="s">
        <v>3</v>
      </c>
      <c r="D61" s="52" t="s">
        <v>78</v>
      </c>
      <c r="E61" s="52" t="s">
        <v>79</v>
      </c>
      <c r="F61" s="52" t="s">
        <v>80</v>
      </c>
      <c r="G61" s="52" t="s">
        <v>4</v>
      </c>
      <c r="H61" s="52" t="s">
        <v>61</v>
      </c>
    </row>
    <row r="62" spans="2:9" ht="12.75">
      <c r="B62" s="53"/>
      <c r="C62" s="53"/>
      <c r="D62" s="53"/>
      <c r="E62" s="53"/>
      <c r="F62" s="53"/>
      <c r="G62" s="53"/>
      <c r="H62" s="53"/>
      <c r="I62" s="1" t="s">
        <v>56</v>
      </c>
    </row>
    <row r="63" spans="2:9" ht="12.75">
      <c r="B63" s="2"/>
      <c r="C63" s="54"/>
      <c r="D63" s="54"/>
      <c r="E63" s="54"/>
      <c r="F63" s="54"/>
      <c r="G63" s="54"/>
      <c r="H63" s="54"/>
      <c r="I63" s="1" t="s">
        <v>55</v>
      </c>
    </row>
    <row r="64" spans="2:9" ht="12.75">
      <c r="B64" s="2" t="s">
        <v>62</v>
      </c>
      <c r="C64" s="3">
        <v>1</v>
      </c>
      <c r="D64" s="3">
        <v>4</v>
      </c>
      <c r="E64" s="3">
        <v>2</v>
      </c>
      <c r="F64" s="3"/>
      <c r="G64" s="3"/>
      <c r="H64" s="3">
        <v>1</v>
      </c>
      <c r="I64" s="10">
        <f>SUM(C64:H64)</f>
        <v>8</v>
      </c>
    </row>
    <row r="65" spans="2:9" ht="12.75">
      <c r="B65" s="4" t="s">
        <v>63</v>
      </c>
      <c r="C65" s="52">
        <v>1</v>
      </c>
      <c r="D65" s="52">
        <v>4</v>
      </c>
      <c r="E65" s="52"/>
      <c r="F65" s="52"/>
      <c r="G65" s="52"/>
      <c r="H65" s="52">
        <v>3</v>
      </c>
      <c r="I65" s="35">
        <f>SUM(C65:H65)</f>
        <v>8</v>
      </c>
    </row>
    <row r="66" spans="2:9" ht="12.75">
      <c r="B66" s="2" t="s">
        <v>64</v>
      </c>
      <c r="C66" s="54"/>
      <c r="D66" s="54"/>
      <c r="E66" s="54"/>
      <c r="F66" s="54"/>
      <c r="G66" s="54"/>
      <c r="H66" s="54"/>
      <c r="I66" s="36"/>
    </row>
    <row r="67" spans="2:9" ht="12.75">
      <c r="B67" s="2" t="s">
        <v>65</v>
      </c>
      <c r="C67" s="3">
        <v>1</v>
      </c>
      <c r="D67" s="3">
        <v>4</v>
      </c>
      <c r="E67" s="3">
        <v>3</v>
      </c>
      <c r="F67" s="3"/>
      <c r="G67" s="3"/>
      <c r="H67" s="3"/>
      <c r="I67" s="10">
        <f>SUM(C67:H67)</f>
        <v>8</v>
      </c>
    </row>
    <row r="68" spans="2:9" ht="12.75">
      <c r="B68" s="2" t="s">
        <v>218</v>
      </c>
      <c r="C68" s="3">
        <v>1</v>
      </c>
      <c r="D68" s="3">
        <v>4</v>
      </c>
      <c r="E68" s="3"/>
      <c r="F68" s="3"/>
      <c r="G68" s="3"/>
      <c r="H68" s="3">
        <v>3</v>
      </c>
      <c r="I68" s="10">
        <f>SUM(C68:H68)</f>
        <v>8</v>
      </c>
    </row>
    <row r="69" ht="12.75">
      <c r="B69" s="22" t="s">
        <v>81</v>
      </c>
    </row>
    <row r="70" ht="12.75">
      <c r="B70" s="6"/>
    </row>
    <row r="71" spans="2:8" ht="12.75">
      <c r="B71" s="52" t="s">
        <v>35</v>
      </c>
      <c r="C71" s="52" t="s">
        <v>82</v>
      </c>
      <c r="D71" s="52" t="s">
        <v>6</v>
      </c>
      <c r="E71" s="52" t="s">
        <v>7</v>
      </c>
      <c r="F71" s="52" t="s">
        <v>8</v>
      </c>
      <c r="G71" s="52" t="s">
        <v>83</v>
      </c>
      <c r="H71" s="52" t="s">
        <v>61</v>
      </c>
    </row>
    <row r="72" spans="2:9" ht="12.75">
      <c r="B72" s="53"/>
      <c r="C72" s="53"/>
      <c r="D72" s="53"/>
      <c r="E72" s="53"/>
      <c r="F72" s="53"/>
      <c r="G72" s="53"/>
      <c r="H72" s="53"/>
      <c r="I72" s="1" t="s">
        <v>56</v>
      </c>
    </row>
    <row r="73" spans="2:9" ht="12.75">
      <c r="B73" s="2"/>
      <c r="C73" s="54"/>
      <c r="D73" s="54"/>
      <c r="E73" s="54"/>
      <c r="F73" s="54"/>
      <c r="G73" s="54"/>
      <c r="H73" s="54"/>
      <c r="I73" s="1" t="s">
        <v>55</v>
      </c>
    </row>
    <row r="74" spans="2:9" ht="12.75">
      <c r="B74" s="2" t="s">
        <v>62</v>
      </c>
      <c r="C74" s="3"/>
      <c r="D74" s="3">
        <v>5</v>
      </c>
      <c r="E74" s="3">
        <v>2</v>
      </c>
      <c r="F74" s="3"/>
      <c r="G74" s="3"/>
      <c r="H74" s="3">
        <v>1</v>
      </c>
      <c r="I74" s="10">
        <f>SUM(C74:H74)</f>
        <v>8</v>
      </c>
    </row>
    <row r="75" spans="2:9" ht="12.75">
      <c r="B75" s="4" t="s">
        <v>63</v>
      </c>
      <c r="C75" s="52"/>
      <c r="D75" s="52">
        <v>1</v>
      </c>
      <c r="E75" s="52">
        <v>4</v>
      </c>
      <c r="F75" s="52"/>
      <c r="G75" s="52"/>
      <c r="H75" s="52">
        <v>3</v>
      </c>
      <c r="I75" s="35">
        <f>SUM(C75:H75)</f>
        <v>8</v>
      </c>
    </row>
    <row r="76" spans="2:9" ht="12.75">
      <c r="B76" s="2" t="s">
        <v>64</v>
      </c>
      <c r="C76" s="54"/>
      <c r="D76" s="54"/>
      <c r="E76" s="54"/>
      <c r="F76" s="54"/>
      <c r="G76" s="54"/>
      <c r="H76" s="54"/>
      <c r="I76" s="36"/>
    </row>
    <row r="77" spans="2:9" ht="12.75">
      <c r="B77" s="2" t="s">
        <v>65</v>
      </c>
      <c r="C77" s="3"/>
      <c r="D77" s="3"/>
      <c r="E77" s="3">
        <v>7</v>
      </c>
      <c r="F77" s="3"/>
      <c r="G77" s="3"/>
      <c r="H77" s="3">
        <v>1</v>
      </c>
      <c r="I77" s="10">
        <f>SUM(C77:H77)</f>
        <v>8</v>
      </c>
    </row>
    <row r="78" spans="2:9" ht="12.75">
      <c r="B78" s="2" t="s">
        <v>218</v>
      </c>
      <c r="C78" s="3"/>
      <c r="D78" s="3"/>
      <c r="E78" s="3">
        <v>5</v>
      </c>
      <c r="F78" s="3"/>
      <c r="G78" s="3"/>
      <c r="H78" s="3">
        <v>3</v>
      </c>
      <c r="I78" s="10">
        <f>SUM(C78:H78)</f>
        <v>8</v>
      </c>
    </row>
    <row r="79" ht="12.75">
      <c r="B79" s="1"/>
    </row>
    <row r="80" ht="12.75">
      <c r="B80" s="6"/>
    </row>
    <row r="81" spans="2:8" ht="12.75" customHeight="1">
      <c r="B81" s="52" t="s">
        <v>171</v>
      </c>
      <c r="C81" s="21" t="s">
        <v>205</v>
      </c>
      <c r="D81" s="52" t="s">
        <v>9</v>
      </c>
      <c r="E81" s="52" t="s">
        <v>10</v>
      </c>
      <c r="F81" s="52" t="s">
        <v>11</v>
      </c>
      <c r="G81" s="52" t="s">
        <v>12</v>
      </c>
      <c r="H81" s="1" t="s">
        <v>56</v>
      </c>
    </row>
    <row r="82" spans="2:8" ht="12.75">
      <c r="B82" s="54"/>
      <c r="C82" s="3"/>
      <c r="D82" s="54"/>
      <c r="E82" s="54"/>
      <c r="F82" s="54"/>
      <c r="G82" s="54"/>
      <c r="H82" s="1" t="s">
        <v>55</v>
      </c>
    </row>
    <row r="83" spans="2:8" ht="25.5">
      <c r="B83" s="2" t="s">
        <v>13</v>
      </c>
      <c r="C83" s="3">
        <v>3</v>
      </c>
      <c r="D83" s="3">
        <v>5</v>
      </c>
      <c r="E83" s="3"/>
      <c r="F83" s="3"/>
      <c r="G83" s="3"/>
      <c r="H83" s="10">
        <f>SUM(B83:G83)</f>
        <v>8</v>
      </c>
    </row>
    <row r="84" ht="12.75">
      <c r="B84" s="1"/>
    </row>
    <row r="85" spans="2:7" ht="12.75">
      <c r="B85" s="27" t="s">
        <v>37</v>
      </c>
      <c r="C85" s="11" t="s">
        <v>172</v>
      </c>
      <c r="D85" s="11" t="s">
        <v>39</v>
      </c>
      <c r="E85" s="11" t="s">
        <v>40</v>
      </c>
      <c r="F85" s="11" t="s">
        <v>41</v>
      </c>
      <c r="G85" s="11" t="s">
        <v>36</v>
      </c>
    </row>
    <row r="86" spans="2:7" ht="12.75">
      <c r="B86" s="28" t="s">
        <v>38</v>
      </c>
      <c r="C86" s="11"/>
      <c r="D86" s="11">
        <v>7</v>
      </c>
      <c r="E86" s="11"/>
      <c r="F86" s="11">
        <v>1</v>
      </c>
      <c r="G86" s="11"/>
    </row>
    <row r="87" ht="12.75">
      <c r="B87" s="1"/>
    </row>
    <row r="88" ht="12.75">
      <c r="B88" s="1"/>
    </row>
    <row r="89" ht="12.75">
      <c r="B89" s="6"/>
    </row>
    <row r="90" spans="2:8" ht="12.75" customHeight="1">
      <c r="B90" s="20" t="s">
        <v>176</v>
      </c>
      <c r="C90" s="21" t="s">
        <v>206</v>
      </c>
      <c r="D90" s="52" t="s">
        <v>88</v>
      </c>
      <c r="E90" s="52" t="s">
        <v>10</v>
      </c>
      <c r="F90" s="52" t="s">
        <v>89</v>
      </c>
      <c r="G90" s="52" t="s">
        <v>90</v>
      </c>
      <c r="H90" s="1" t="s">
        <v>56</v>
      </c>
    </row>
    <row r="91" spans="2:8" ht="12.75">
      <c r="B91" s="2" t="s">
        <v>86</v>
      </c>
      <c r="C91" s="3"/>
      <c r="D91" s="54"/>
      <c r="E91" s="54"/>
      <c r="F91" s="54"/>
      <c r="G91" s="54"/>
      <c r="H91" s="1" t="s">
        <v>55</v>
      </c>
    </row>
    <row r="92" spans="2:8" ht="12.75">
      <c r="B92" s="2" t="s">
        <v>91</v>
      </c>
      <c r="C92" s="3"/>
      <c r="D92" s="3">
        <v>1</v>
      </c>
      <c r="E92" s="3"/>
      <c r="F92" s="3">
        <v>1</v>
      </c>
      <c r="G92" s="3">
        <v>6</v>
      </c>
      <c r="H92" s="10">
        <f>SUM(B92:G92)</f>
        <v>8</v>
      </c>
    </row>
    <row r="93" spans="2:8" ht="12.75">
      <c r="B93" s="2" t="s">
        <v>92</v>
      </c>
      <c r="C93" s="3">
        <v>1</v>
      </c>
      <c r="D93" s="3">
        <v>1</v>
      </c>
      <c r="E93" s="3">
        <v>4</v>
      </c>
      <c r="F93" s="3"/>
      <c r="G93" s="3">
        <v>2</v>
      </c>
      <c r="H93" s="35">
        <f>SUM(B93:G93)</f>
        <v>8</v>
      </c>
    </row>
    <row r="94" spans="2:8" ht="12.75">
      <c r="B94" s="2" t="s">
        <v>93</v>
      </c>
      <c r="C94" s="3"/>
      <c r="D94" s="3">
        <v>1</v>
      </c>
      <c r="E94" s="3">
        <v>4</v>
      </c>
      <c r="F94" s="3">
        <v>1</v>
      </c>
      <c r="G94" s="3">
        <v>2</v>
      </c>
      <c r="H94" s="10">
        <f>SUM(B94:G94)</f>
        <v>8</v>
      </c>
    </row>
    <row r="95" ht="12.75">
      <c r="B95" s="1"/>
    </row>
    <row r="96" spans="2:7" ht="12.75">
      <c r="B96" s="27" t="s">
        <v>174</v>
      </c>
      <c r="C96" s="11" t="s">
        <v>193</v>
      </c>
      <c r="D96" s="11" t="s">
        <v>194</v>
      </c>
      <c r="E96" s="11" t="s">
        <v>191</v>
      </c>
      <c r="F96" s="11" t="s">
        <v>192</v>
      </c>
      <c r="G96" s="11" t="s">
        <v>36</v>
      </c>
    </row>
    <row r="97" spans="2:7" ht="12.75">
      <c r="B97" s="28" t="s">
        <v>175</v>
      </c>
      <c r="C97" s="11"/>
      <c r="D97" s="11"/>
      <c r="E97" s="11">
        <v>1</v>
      </c>
      <c r="F97" s="11"/>
      <c r="G97" s="11"/>
    </row>
    <row r="98" ht="12.75">
      <c r="B98" s="1"/>
    </row>
    <row r="100" ht="12.75">
      <c r="A100" s="29" t="s">
        <v>94</v>
      </c>
    </row>
    <row r="101" ht="12.75">
      <c r="B101" s="24"/>
    </row>
    <row r="102" spans="2:9" ht="25.5" customHeight="1">
      <c r="B102" s="20" t="s">
        <v>177</v>
      </c>
      <c r="C102" s="52" t="s">
        <v>95</v>
      </c>
      <c r="D102" s="52" t="s">
        <v>96</v>
      </c>
      <c r="E102" s="21" t="s">
        <v>207</v>
      </c>
      <c r="F102" s="52" t="s">
        <v>99</v>
      </c>
      <c r="G102" s="52" t="s">
        <v>100</v>
      </c>
      <c r="H102" s="52" t="s">
        <v>101</v>
      </c>
      <c r="I102" s="1" t="s">
        <v>56</v>
      </c>
    </row>
    <row r="103" spans="2:9" ht="12.75">
      <c r="B103" s="2"/>
      <c r="C103" s="54"/>
      <c r="D103" s="54"/>
      <c r="E103" s="3"/>
      <c r="F103" s="54"/>
      <c r="G103" s="54"/>
      <c r="H103" s="54"/>
      <c r="I103" s="1" t="s">
        <v>55</v>
      </c>
    </row>
    <row r="104" spans="2:9" ht="12.75">
      <c r="B104" s="2" t="s">
        <v>102</v>
      </c>
      <c r="C104" s="3">
        <v>1</v>
      </c>
      <c r="D104" s="3">
        <v>4</v>
      </c>
      <c r="E104" s="3"/>
      <c r="F104" s="3"/>
      <c r="G104" s="3"/>
      <c r="H104" s="3">
        <v>3</v>
      </c>
      <c r="I104" s="10">
        <f>SUM(C104:H104)</f>
        <v>8</v>
      </c>
    </row>
    <row r="105" spans="2:9" ht="12.75">
      <c r="B105" s="2" t="s">
        <v>103</v>
      </c>
      <c r="C105" s="3"/>
      <c r="D105" s="3">
        <v>1</v>
      </c>
      <c r="E105" s="3">
        <v>6</v>
      </c>
      <c r="F105" s="3"/>
      <c r="G105" s="3"/>
      <c r="H105" s="3">
        <v>1</v>
      </c>
      <c r="I105" s="35">
        <f>SUM(C105:H105)</f>
        <v>8</v>
      </c>
    </row>
    <row r="106" spans="2:9" ht="12.75">
      <c r="B106" s="2" t="s">
        <v>104</v>
      </c>
      <c r="C106" s="3"/>
      <c r="D106" s="3">
        <v>6</v>
      </c>
      <c r="E106" s="3">
        <v>2</v>
      </c>
      <c r="F106" s="3"/>
      <c r="G106" s="3"/>
      <c r="H106" s="3"/>
      <c r="I106" s="10">
        <f>SUM(C107:H107)</f>
        <v>8</v>
      </c>
    </row>
    <row r="107" spans="2:9" ht="12.75">
      <c r="B107" s="2" t="s">
        <v>105</v>
      </c>
      <c r="C107" s="3"/>
      <c r="D107" s="3">
        <v>7</v>
      </c>
      <c r="E107" s="3">
        <v>1</v>
      </c>
      <c r="F107" s="3"/>
      <c r="G107" s="3"/>
      <c r="H107" s="3"/>
      <c r="I107" s="10">
        <f>SUM(C107:H107)</f>
        <v>8</v>
      </c>
    </row>
    <row r="108" ht="12.75">
      <c r="B108" s="1"/>
    </row>
    <row r="109" spans="2:7" ht="12.75">
      <c r="B109" s="27" t="s">
        <v>37</v>
      </c>
      <c r="C109" s="11" t="s">
        <v>195</v>
      </c>
      <c r="D109" s="11" t="s">
        <v>196</v>
      </c>
      <c r="E109" s="11" t="s">
        <v>197</v>
      </c>
      <c r="F109" s="11" t="s">
        <v>198</v>
      </c>
      <c r="G109" s="11" t="s">
        <v>36</v>
      </c>
    </row>
    <row r="110" spans="2:7" ht="12.75">
      <c r="B110" s="28" t="s">
        <v>173</v>
      </c>
      <c r="C110" s="11"/>
      <c r="D110" s="11">
        <v>4</v>
      </c>
      <c r="E110" s="11"/>
      <c r="F110" s="11"/>
      <c r="G110" s="11"/>
    </row>
    <row r="111" ht="12.75">
      <c r="B111" s="1"/>
    </row>
    <row r="112" ht="12.75">
      <c r="B112" s="1"/>
    </row>
    <row r="113" ht="12.75">
      <c r="B113" s="1"/>
    </row>
    <row r="114" ht="12.75">
      <c r="B114" s="23"/>
    </row>
    <row r="115" ht="12.75">
      <c r="B115" s="24"/>
    </row>
    <row r="116" spans="2:9" ht="25.5" customHeight="1">
      <c r="B116" s="20" t="s">
        <v>178</v>
      </c>
      <c r="C116" s="52" t="s">
        <v>106</v>
      </c>
      <c r="D116" s="52" t="s">
        <v>107</v>
      </c>
      <c r="E116" s="21" t="s">
        <v>208</v>
      </c>
      <c r="F116" s="52" t="s">
        <v>109</v>
      </c>
      <c r="G116" s="52" t="s">
        <v>110</v>
      </c>
      <c r="H116" s="52" t="s">
        <v>101</v>
      </c>
      <c r="I116" s="1" t="s">
        <v>56</v>
      </c>
    </row>
    <row r="117" spans="2:9" ht="12.75">
      <c r="B117" s="2"/>
      <c r="C117" s="54"/>
      <c r="D117" s="54"/>
      <c r="E117" s="3"/>
      <c r="F117" s="54"/>
      <c r="G117" s="54"/>
      <c r="H117" s="54"/>
      <c r="I117" s="1" t="s">
        <v>55</v>
      </c>
    </row>
    <row r="118" spans="2:9" ht="12.75">
      <c r="B118" s="4" t="s">
        <v>111</v>
      </c>
      <c r="C118" s="52">
        <v>2</v>
      </c>
      <c r="D118" s="52">
        <v>4</v>
      </c>
      <c r="E118" s="52"/>
      <c r="F118" s="52">
        <v>2</v>
      </c>
      <c r="G118" s="52"/>
      <c r="H118" s="52"/>
      <c r="I118" s="27">
        <f>SUM(C118:H118)</f>
        <v>8</v>
      </c>
    </row>
    <row r="119" spans="2:9" ht="12.75">
      <c r="B119" s="2" t="s">
        <v>112</v>
      </c>
      <c r="C119" s="54"/>
      <c r="D119" s="54"/>
      <c r="E119" s="54"/>
      <c r="F119" s="54"/>
      <c r="G119" s="54"/>
      <c r="H119" s="54"/>
      <c r="I119" s="37"/>
    </row>
    <row r="120" spans="2:9" ht="12.75">
      <c r="B120" s="4" t="s">
        <v>113</v>
      </c>
      <c r="C120" s="52">
        <v>1</v>
      </c>
      <c r="D120" s="52"/>
      <c r="E120" s="52">
        <v>7</v>
      </c>
      <c r="F120" s="52"/>
      <c r="G120" s="52"/>
      <c r="H120" s="52"/>
      <c r="I120" s="27">
        <f>SUM(C120:H120)</f>
        <v>8</v>
      </c>
    </row>
    <row r="121" spans="2:9" ht="12.75">
      <c r="B121" s="2" t="s">
        <v>114</v>
      </c>
      <c r="C121" s="54"/>
      <c r="D121" s="54"/>
      <c r="E121" s="54"/>
      <c r="F121" s="54"/>
      <c r="G121" s="54"/>
      <c r="H121" s="54"/>
      <c r="I121" s="37"/>
    </row>
    <row r="122" spans="2:9" ht="12.75">
      <c r="B122" s="2" t="s">
        <v>115</v>
      </c>
      <c r="C122" s="3"/>
      <c r="D122" s="3">
        <v>4</v>
      </c>
      <c r="E122" s="3"/>
      <c r="F122" s="3">
        <v>2</v>
      </c>
      <c r="G122" s="3"/>
      <c r="H122" s="3">
        <v>2</v>
      </c>
      <c r="I122" s="10">
        <f>SUM(C122:H122)</f>
        <v>8</v>
      </c>
    </row>
    <row r="123" spans="2:9" ht="25.5">
      <c r="B123" s="2" t="s">
        <v>220</v>
      </c>
      <c r="C123" s="3"/>
      <c r="D123" s="3"/>
      <c r="E123" s="3">
        <v>4</v>
      </c>
      <c r="F123" s="3">
        <v>2</v>
      </c>
      <c r="G123" s="3"/>
      <c r="H123" s="3"/>
      <c r="I123" s="10">
        <f>SUM(C123:H123)</f>
        <v>6</v>
      </c>
    </row>
    <row r="124" ht="12.75">
      <c r="B124" s="1"/>
    </row>
    <row r="125" spans="2:7" ht="12.75">
      <c r="B125" s="27" t="s">
        <v>37</v>
      </c>
      <c r="C125" s="11" t="s">
        <v>199</v>
      </c>
      <c r="D125" s="11" t="s">
        <v>200</v>
      </c>
      <c r="E125" s="11" t="s">
        <v>201</v>
      </c>
      <c r="F125" s="11" t="s">
        <v>202</v>
      </c>
      <c r="G125" s="11" t="s">
        <v>36</v>
      </c>
    </row>
    <row r="126" spans="2:7" ht="12.75">
      <c r="B126" s="28" t="s">
        <v>179</v>
      </c>
      <c r="C126" s="11">
        <v>0</v>
      </c>
      <c r="D126" s="11">
        <v>1</v>
      </c>
      <c r="E126" s="11">
        <v>0</v>
      </c>
      <c r="F126" s="11">
        <v>0</v>
      </c>
      <c r="G126" s="11">
        <v>0</v>
      </c>
    </row>
    <row r="127" ht="12.75">
      <c r="B127" s="1"/>
    </row>
    <row r="128" ht="12.75">
      <c r="B128" s="1"/>
    </row>
    <row r="129" ht="12.75">
      <c r="B129" s="23"/>
    </row>
    <row r="130" ht="12.75">
      <c r="B130" s="24"/>
    </row>
    <row r="131" spans="2:9" ht="12.75" customHeight="1">
      <c r="B131" s="20" t="s">
        <v>181</v>
      </c>
      <c r="C131" s="52" t="s">
        <v>116</v>
      </c>
      <c r="D131" s="52" t="s">
        <v>117</v>
      </c>
      <c r="E131" s="52" t="s">
        <v>10</v>
      </c>
      <c r="F131" s="52" t="s">
        <v>118</v>
      </c>
      <c r="G131" s="52" t="s">
        <v>119</v>
      </c>
      <c r="H131" s="52" t="s">
        <v>120</v>
      </c>
      <c r="I131" s="1" t="s">
        <v>56</v>
      </c>
    </row>
    <row r="132" spans="2:9" ht="12.75">
      <c r="B132" s="2" t="s">
        <v>182</v>
      </c>
      <c r="C132" s="54"/>
      <c r="D132" s="54"/>
      <c r="E132" s="54"/>
      <c r="F132" s="54"/>
      <c r="G132" s="54"/>
      <c r="H132" s="54"/>
      <c r="I132" s="1" t="s">
        <v>55</v>
      </c>
    </row>
    <row r="133" spans="2:9" ht="12.75">
      <c r="B133" s="2" t="s">
        <v>121</v>
      </c>
      <c r="C133" s="3"/>
      <c r="D133" s="3">
        <v>5</v>
      </c>
      <c r="E133" s="3"/>
      <c r="F133" s="3"/>
      <c r="G133" s="3"/>
      <c r="H133" s="3">
        <v>3</v>
      </c>
      <c r="I133" s="27">
        <f>SUM(C133:H133)</f>
        <v>8</v>
      </c>
    </row>
    <row r="134" spans="2:9" ht="12.75">
      <c r="B134" s="4" t="s">
        <v>122</v>
      </c>
      <c r="C134" s="52"/>
      <c r="D134" s="52">
        <v>8</v>
      </c>
      <c r="E134" s="52"/>
      <c r="F134" s="52"/>
      <c r="G134" s="52"/>
      <c r="H134" s="52"/>
      <c r="I134" s="27">
        <f>SUM(C134:H134)</f>
        <v>8</v>
      </c>
    </row>
    <row r="135" spans="2:9" ht="12.75">
      <c r="B135" s="2" t="s">
        <v>123</v>
      </c>
      <c r="C135" s="54"/>
      <c r="D135" s="54"/>
      <c r="E135" s="54"/>
      <c r="F135" s="54"/>
      <c r="G135" s="54"/>
      <c r="H135" s="54"/>
      <c r="I135" s="37"/>
    </row>
    <row r="136" spans="2:9" ht="12.75">
      <c r="B136" s="2" t="s">
        <v>124</v>
      </c>
      <c r="C136" s="3"/>
      <c r="D136" s="3">
        <v>8</v>
      </c>
      <c r="E136" s="3"/>
      <c r="F136" s="3"/>
      <c r="G136" s="3"/>
      <c r="H136" s="3"/>
      <c r="I136" s="10">
        <f>SUM(C136:H136)</f>
        <v>8</v>
      </c>
    </row>
    <row r="137" ht="12.75">
      <c r="B137" s="1"/>
    </row>
    <row r="138" spans="2:7" ht="12.75">
      <c r="B138" s="27" t="s">
        <v>37</v>
      </c>
      <c r="C138" s="11"/>
      <c r="D138" s="11"/>
      <c r="E138" s="11"/>
      <c r="F138" s="11"/>
      <c r="G138" s="11" t="s">
        <v>36</v>
      </c>
    </row>
    <row r="139" spans="2:7" ht="12.75">
      <c r="B139" s="28" t="s">
        <v>180</v>
      </c>
      <c r="C139" s="11"/>
      <c r="D139" s="11"/>
      <c r="E139" s="11"/>
      <c r="F139" s="11"/>
      <c r="G139" s="11"/>
    </row>
    <row r="140" ht="12.75">
      <c r="B140" s="1"/>
    </row>
    <row r="141" ht="12.75">
      <c r="B141" s="1"/>
    </row>
    <row r="142" ht="12.75">
      <c r="B142" s="5"/>
    </row>
    <row r="143" spans="1:2" ht="12.75">
      <c r="A143" s="29" t="s">
        <v>15</v>
      </c>
      <c r="B143" s="5" t="s">
        <v>14</v>
      </c>
    </row>
    <row r="144" ht="12.75">
      <c r="B144" s="1"/>
    </row>
    <row r="145" ht="12.75">
      <c r="B145" s="1"/>
    </row>
    <row r="146" spans="2:9" ht="12.75" customHeight="1">
      <c r="B146" s="20" t="s">
        <v>183</v>
      </c>
      <c r="C146" s="52" t="s">
        <v>126</v>
      </c>
      <c r="D146" s="52" t="s">
        <v>127</v>
      </c>
      <c r="E146" s="52" t="s">
        <v>10</v>
      </c>
      <c r="F146" s="52" t="s">
        <v>128</v>
      </c>
      <c r="G146" s="52" t="s">
        <v>129</v>
      </c>
      <c r="H146" s="21" t="s">
        <v>130</v>
      </c>
      <c r="I146" s="1" t="s">
        <v>56</v>
      </c>
    </row>
    <row r="147" spans="2:9" ht="12.75">
      <c r="B147" s="2" t="s">
        <v>125</v>
      </c>
      <c r="C147" s="54"/>
      <c r="D147" s="54"/>
      <c r="E147" s="54"/>
      <c r="F147" s="54"/>
      <c r="G147" s="54"/>
      <c r="H147" s="3" t="s">
        <v>131</v>
      </c>
      <c r="I147" s="1" t="s">
        <v>55</v>
      </c>
    </row>
    <row r="148" spans="2:9" ht="12.75">
      <c r="B148" s="4" t="s">
        <v>132</v>
      </c>
      <c r="C148" s="52">
        <v>2</v>
      </c>
      <c r="D148" s="52">
        <v>2</v>
      </c>
      <c r="E148" s="52">
        <v>4</v>
      </c>
      <c r="F148" s="52">
        <v>0</v>
      </c>
      <c r="G148" s="52">
        <v>0</v>
      </c>
      <c r="H148" s="58">
        <v>0</v>
      </c>
      <c r="I148" s="27">
        <f>SUM(C148:H148)</f>
        <v>8</v>
      </c>
    </row>
    <row r="149" spans="2:9" ht="12.75">
      <c r="B149" s="4" t="s">
        <v>133</v>
      </c>
      <c r="C149" s="53"/>
      <c r="D149" s="53"/>
      <c r="E149" s="53"/>
      <c r="F149" s="53"/>
      <c r="G149" s="53"/>
      <c r="H149" s="59"/>
      <c r="I149" s="35"/>
    </row>
    <row r="150" spans="2:9" ht="12.75">
      <c r="B150" s="2" t="s">
        <v>134</v>
      </c>
      <c r="C150" s="54"/>
      <c r="D150" s="54"/>
      <c r="E150" s="54"/>
      <c r="F150" s="54"/>
      <c r="G150" s="54"/>
      <c r="H150" s="60"/>
      <c r="I150" s="37"/>
    </row>
    <row r="151" spans="2:9" ht="12.75">
      <c r="B151" s="4" t="s">
        <v>135</v>
      </c>
      <c r="C151" s="52"/>
      <c r="D151" s="52"/>
      <c r="E151" s="52">
        <v>7</v>
      </c>
      <c r="F151" s="52"/>
      <c r="G151" s="52"/>
      <c r="H151" s="52">
        <v>1</v>
      </c>
      <c r="I151" s="27">
        <f>SUM(C151:H151)</f>
        <v>8</v>
      </c>
    </row>
    <row r="152" spans="2:9" ht="12.75">
      <c r="B152" s="4" t="s">
        <v>136</v>
      </c>
      <c r="C152" s="53"/>
      <c r="D152" s="53"/>
      <c r="E152" s="53"/>
      <c r="F152" s="53"/>
      <c r="G152" s="53"/>
      <c r="H152" s="59"/>
      <c r="I152" s="35"/>
    </row>
    <row r="153" spans="2:9" ht="12.75">
      <c r="B153" s="2" t="s">
        <v>137</v>
      </c>
      <c r="C153" s="54"/>
      <c r="D153" s="54"/>
      <c r="E153" s="54"/>
      <c r="F153" s="54"/>
      <c r="G153" s="54"/>
      <c r="H153" s="54"/>
      <c r="I153" s="37"/>
    </row>
    <row r="154" spans="2:9" ht="12.75">
      <c r="B154" s="4" t="s">
        <v>138</v>
      </c>
      <c r="C154" s="52">
        <v>3</v>
      </c>
      <c r="D154" s="52">
        <v>4</v>
      </c>
      <c r="E154" s="52"/>
      <c r="F154" s="52"/>
      <c r="G154" s="52"/>
      <c r="H154" s="52">
        <v>1</v>
      </c>
      <c r="I154" s="27">
        <f>SUM(C154:H154)</f>
        <v>8</v>
      </c>
    </row>
    <row r="155" spans="2:9" ht="14.25">
      <c r="B155" s="2" t="s">
        <v>139</v>
      </c>
      <c r="C155" s="54"/>
      <c r="D155" s="54"/>
      <c r="E155" s="54"/>
      <c r="F155" s="54"/>
      <c r="G155" s="54"/>
      <c r="H155" s="54"/>
      <c r="I155" s="35"/>
    </row>
    <row r="156" spans="2:9" ht="12.75">
      <c r="B156" s="4" t="s">
        <v>140</v>
      </c>
      <c r="C156" s="52">
        <v>2</v>
      </c>
      <c r="D156" s="52">
        <v>6</v>
      </c>
      <c r="E156" s="52"/>
      <c r="F156" s="52"/>
      <c r="G156" s="52"/>
      <c r="H156" s="52"/>
      <c r="I156" s="27">
        <f>SUM(C156:H156)</f>
        <v>8</v>
      </c>
    </row>
    <row r="157" spans="2:9" ht="12.75">
      <c r="B157" s="4" t="s">
        <v>141</v>
      </c>
      <c r="C157" s="53"/>
      <c r="D157" s="53"/>
      <c r="E157" s="53"/>
      <c r="F157" s="53"/>
      <c r="G157" s="53"/>
      <c r="H157" s="53"/>
      <c r="I157" s="35"/>
    </row>
    <row r="158" spans="2:9" ht="12.75">
      <c r="B158" s="2" t="s">
        <v>142</v>
      </c>
      <c r="C158" s="54"/>
      <c r="D158" s="54"/>
      <c r="E158" s="54"/>
      <c r="F158" s="54"/>
      <c r="G158" s="54"/>
      <c r="H158" s="54"/>
      <c r="I158" s="37"/>
    </row>
    <row r="159" spans="2:9" ht="12.75">
      <c r="B159" s="4" t="s">
        <v>143</v>
      </c>
      <c r="C159" s="52">
        <v>2</v>
      </c>
      <c r="D159" s="52">
        <v>1</v>
      </c>
      <c r="E159" s="52"/>
      <c r="F159" s="52">
        <v>1</v>
      </c>
      <c r="G159" s="52">
        <v>4</v>
      </c>
      <c r="H159" s="52"/>
      <c r="I159" s="27">
        <f>SUM(C159:H159)</f>
        <v>8</v>
      </c>
    </row>
    <row r="160" spans="2:9" ht="12.75">
      <c r="B160" s="4" t="s">
        <v>141</v>
      </c>
      <c r="C160" s="53"/>
      <c r="D160" s="53"/>
      <c r="E160" s="53"/>
      <c r="F160" s="53"/>
      <c r="G160" s="53"/>
      <c r="H160" s="53"/>
      <c r="I160" s="35"/>
    </row>
    <row r="161" spans="2:9" ht="12.75">
      <c r="B161" s="2" t="s">
        <v>144</v>
      </c>
      <c r="C161" s="54"/>
      <c r="D161" s="54"/>
      <c r="E161" s="54"/>
      <c r="F161" s="54"/>
      <c r="G161" s="54"/>
      <c r="H161" s="54"/>
      <c r="I161" s="37"/>
    </row>
    <row r="162" spans="2:9" ht="12.75">
      <c r="B162" s="4" t="s">
        <v>145</v>
      </c>
      <c r="C162" s="52">
        <v>2</v>
      </c>
      <c r="D162" s="52">
        <v>6</v>
      </c>
      <c r="E162" s="52"/>
      <c r="F162" s="52"/>
      <c r="G162" s="52"/>
      <c r="H162" s="58"/>
      <c r="I162" s="27">
        <f>SUM(C162:H162)</f>
        <v>8</v>
      </c>
    </row>
    <row r="163" spans="2:9" ht="12.75">
      <c r="B163" s="4" t="s">
        <v>146</v>
      </c>
      <c r="C163" s="53"/>
      <c r="D163" s="53"/>
      <c r="E163" s="53"/>
      <c r="F163" s="53"/>
      <c r="G163" s="53"/>
      <c r="H163" s="59"/>
      <c r="I163" s="35"/>
    </row>
    <row r="164" spans="2:9" ht="12.75">
      <c r="B164" s="4" t="s">
        <v>147</v>
      </c>
      <c r="C164" s="53"/>
      <c r="D164" s="53"/>
      <c r="E164" s="53"/>
      <c r="F164" s="53"/>
      <c r="G164" s="53"/>
      <c r="H164" s="59"/>
      <c r="I164" s="36"/>
    </row>
    <row r="165" spans="2:9" ht="12.75">
      <c r="B165" s="2" t="s">
        <v>148</v>
      </c>
      <c r="C165" s="54"/>
      <c r="D165" s="54"/>
      <c r="E165" s="54"/>
      <c r="F165" s="54"/>
      <c r="G165" s="54"/>
      <c r="H165" s="60"/>
      <c r="I165" s="36"/>
    </row>
    <row r="166" spans="2:9" ht="12.75">
      <c r="B166" s="4" t="s">
        <v>184</v>
      </c>
      <c r="C166" s="52"/>
      <c r="D166" s="52"/>
      <c r="E166" s="52"/>
      <c r="F166" s="52"/>
      <c r="G166" s="52"/>
      <c r="H166" s="58"/>
      <c r="I166" s="27">
        <f>SUM(C166:H166)</f>
        <v>0</v>
      </c>
    </row>
    <row r="167" spans="2:9" ht="12.75">
      <c r="B167" s="4" t="s">
        <v>149</v>
      </c>
      <c r="C167" s="53"/>
      <c r="D167" s="53"/>
      <c r="E167" s="53"/>
      <c r="F167" s="53"/>
      <c r="G167" s="53"/>
      <c r="H167" s="59"/>
      <c r="I167" s="35"/>
    </row>
    <row r="168" spans="2:9" ht="12.75">
      <c r="B168" s="4" t="s">
        <v>149</v>
      </c>
      <c r="C168" s="53"/>
      <c r="D168" s="53"/>
      <c r="E168" s="53"/>
      <c r="F168" s="53"/>
      <c r="G168" s="53"/>
      <c r="H168" s="59"/>
      <c r="I168" s="36"/>
    </row>
    <row r="169" spans="2:9" ht="12.75">
      <c r="B169" s="2"/>
      <c r="C169" s="54"/>
      <c r="D169" s="54"/>
      <c r="E169" s="54"/>
      <c r="F169" s="54"/>
      <c r="G169" s="54"/>
      <c r="H169" s="60"/>
      <c r="I169" s="28"/>
    </row>
    <row r="170" ht="12.75">
      <c r="B170" s="1"/>
    </row>
    <row r="171" ht="12.75">
      <c r="B171" s="1"/>
    </row>
    <row r="172" spans="2:7" ht="12.75">
      <c r="B172" s="27" t="s">
        <v>185</v>
      </c>
      <c r="C172" s="11" t="s">
        <v>172</v>
      </c>
      <c r="D172" s="11" t="s">
        <v>39</v>
      </c>
      <c r="E172" s="11" t="s">
        <v>40</v>
      </c>
      <c r="F172" s="11" t="s">
        <v>41</v>
      </c>
      <c r="G172" s="11" t="s">
        <v>36</v>
      </c>
    </row>
    <row r="173" spans="2:7" ht="12.75">
      <c r="B173" s="28" t="s">
        <v>186</v>
      </c>
      <c r="C173" s="11"/>
      <c r="D173" s="11"/>
      <c r="E173" s="11"/>
      <c r="F173" s="11"/>
      <c r="G173" s="11"/>
    </row>
    <row r="174" ht="12.75">
      <c r="B174" s="1"/>
    </row>
    <row r="175" ht="12.75">
      <c r="B175" s="1"/>
    </row>
    <row r="176" ht="12.75">
      <c r="B176" s="5"/>
    </row>
    <row r="177" spans="1:2" ht="12.75">
      <c r="A177" s="31" t="s">
        <v>150</v>
      </c>
      <c r="B177" s="5" t="s">
        <v>16</v>
      </c>
    </row>
    <row r="178" ht="12.75">
      <c r="B178" s="1"/>
    </row>
    <row r="179" ht="12.75">
      <c r="B179" s="24"/>
    </row>
    <row r="180" spans="2:8" ht="12.75" customHeight="1">
      <c r="B180" s="52" t="s">
        <v>187</v>
      </c>
      <c r="C180" s="52" t="s">
        <v>17</v>
      </c>
      <c r="D180" s="52" t="s">
        <v>18</v>
      </c>
      <c r="E180" s="52" t="s">
        <v>19</v>
      </c>
      <c r="F180" s="52" t="s">
        <v>20</v>
      </c>
      <c r="G180" s="52" t="s">
        <v>21</v>
      </c>
      <c r="H180" s="52" t="s">
        <v>22</v>
      </c>
    </row>
    <row r="181" spans="2:9" ht="12.75">
      <c r="B181" s="54"/>
      <c r="C181" s="54"/>
      <c r="D181" s="54"/>
      <c r="E181" s="54"/>
      <c r="F181" s="54"/>
      <c r="G181" s="54"/>
      <c r="H181" s="54"/>
      <c r="I181" s="11" t="s">
        <v>42</v>
      </c>
    </row>
    <row r="182" spans="2:9" ht="12.75">
      <c r="B182" s="2" t="s">
        <v>23</v>
      </c>
      <c r="C182" s="3"/>
      <c r="D182" s="3"/>
      <c r="E182" s="3">
        <v>8</v>
      </c>
      <c r="F182" s="3"/>
      <c r="G182" s="3">
        <v>2</v>
      </c>
      <c r="H182" s="3"/>
      <c r="I182" s="11">
        <f>SUM(C182:H182)</f>
        <v>10</v>
      </c>
    </row>
    <row r="183" spans="2:9" ht="12.75">
      <c r="B183" s="10" t="s">
        <v>43</v>
      </c>
      <c r="C183" s="13">
        <f aca="true" t="shared" si="0" ref="C183:H183">C182/$I$182</f>
        <v>0</v>
      </c>
      <c r="D183" s="13">
        <f t="shared" si="0"/>
        <v>0</v>
      </c>
      <c r="E183" s="13">
        <f t="shared" si="0"/>
        <v>0.8</v>
      </c>
      <c r="F183" s="13">
        <f t="shared" si="0"/>
        <v>0</v>
      </c>
      <c r="G183" s="13">
        <f t="shared" si="0"/>
        <v>0.2</v>
      </c>
      <c r="H183" s="13">
        <f t="shared" si="0"/>
        <v>0</v>
      </c>
      <c r="I183" s="13">
        <v>1</v>
      </c>
    </row>
    <row r="184" spans="2:9" ht="12.75">
      <c r="B184" s="32"/>
      <c r="C184" s="33"/>
      <c r="D184" s="33"/>
      <c r="E184" s="33"/>
      <c r="F184" s="33"/>
      <c r="G184" s="33"/>
      <c r="H184" s="33"/>
      <c r="I184" s="33"/>
    </row>
    <row r="185" ht="12.75">
      <c r="B185" s="25"/>
    </row>
    <row r="186" spans="2:11" ht="12.75">
      <c r="B186" s="24"/>
      <c r="K186" s="1"/>
    </row>
    <row r="187" spans="2:7" ht="25.5" customHeight="1">
      <c r="B187" s="52" t="s">
        <v>188</v>
      </c>
      <c r="C187" s="46" t="s">
        <v>151</v>
      </c>
      <c r="D187" s="50" t="s">
        <v>152</v>
      </c>
      <c r="E187" s="46" t="s">
        <v>153</v>
      </c>
      <c r="F187" s="46" t="s">
        <v>209</v>
      </c>
      <c r="G187" s="1" t="s">
        <v>56</v>
      </c>
    </row>
    <row r="188" spans="2:7" ht="12.75">
      <c r="B188" s="54"/>
      <c r="C188" s="47"/>
      <c r="D188" s="51"/>
      <c r="E188" s="47"/>
      <c r="F188" s="47"/>
      <c r="G188" s="1" t="s">
        <v>55</v>
      </c>
    </row>
    <row r="189" spans="2:7" ht="12.75">
      <c r="B189" s="2" t="s">
        <v>24</v>
      </c>
      <c r="C189" s="3">
        <v>7</v>
      </c>
      <c r="D189" s="3">
        <v>5</v>
      </c>
      <c r="E189" s="3">
        <v>8</v>
      </c>
      <c r="F189" s="3">
        <v>5</v>
      </c>
      <c r="G189" s="10">
        <f>SUM(C189:F189)</f>
        <v>25</v>
      </c>
    </row>
    <row r="190" ht="12.75">
      <c r="B190" s="1"/>
    </row>
    <row r="191" spans="2:10" ht="12.75">
      <c r="B191" s="6"/>
      <c r="J191" s="9"/>
    </row>
    <row r="192" spans="2:15" ht="12.75">
      <c r="B192" s="6" t="s">
        <v>57</v>
      </c>
      <c r="O192" s="1" t="s">
        <v>56</v>
      </c>
    </row>
    <row r="193" spans="2:15" ht="12.75">
      <c r="B193" s="7" t="s">
        <v>189</v>
      </c>
      <c r="C193" s="8" t="s">
        <v>154</v>
      </c>
      <c r="D193" s="8" t="s">
        <v>155</v>
      </c>
      <c r="E193" s="8" t="s">
        <v>156</v>
      </c>
      <c r="F193" s="8" t="s">
        <v>157</v>
      </c>
      <c r="G193" s="8" t="s">
        <v>158</v>
      </c>
      <c r="H193" s="8" t="s">
        <v>159</v>
      </c>
      <c r="I193" s="8" t="s">
        <v>160</v>
      </c>
      <c r="J193" s="8" t="s">
        <v>161</v>
      </c>
      <c r="K193" s="8" t="s">
        <v>162</v>
      </c>
      <c r="L193" s="8" t="s">
        <v>163</v>
      </c>
      <c r="M193" s="8" t="s">
        <v>164</v>
      </c>
      <c r="N193" s="8" t="s">
        <v>165</v>
      </c>
      <c r="O193" s="1" t="s">
        <v>55</v>
      </c>
    </row>
    <row r="194" spans="2:15" ht="12.75">
      <c r="B194" s="2" t="s">
        <v>25</v>
      </c>
      <c r="C194" s="3">
        <v>5</v>
      </c>
      <c r="D194" s="3">
        <v>5</v>
      </c>
      <c r="E194" s="3">
        <v>5</v>
      </c>
      <c r="F194" s="3">
        <v>7</v>
      </c>
      <c r="G194" s="3">
        <v>8</v>
      </c>
      <c r="H194" s="3">
        <v>8</v>
      </c>
      <c r="I194" s="3">
        <v>7</v>
      </c>
      <c r="J194" s="3">
        <v>7</v>
      </c>
      <c r="K194" s="3">
        <v>7</v>
      </c>
      <c r="L194" s="3">
        <v>7</v>
      </c>
      <c r="M194" s="3">
        <v>8</v>
      </c>
      <c r="N194" s="3">
        <v>7</v>
      </c>
      <c r="O194" s="10">
        <f>SUM(C194:N194)</f>
        <v>81</v>
      </c>
    </row>
    <row r="195" ht="12.75">
      <c r="B195" s="1"/>
    </row>
    <row r="196" ht="12.75">
      <c r="B196" s="6"/>
    </row>
    <row r="197" spans="2:8" ht="12.75">
      <c r="B197" s="6" t="s">
        <v>57</v>
      </c>
      <c r="H197" s="1"/>
    </row>
    <row r="198" spans="2:8" ht="25.5">
      <c r="B198" s="7" t="s">
        <v>190</v>
      </c>
      <c r="C198" s="8" t="s">
        <v>26</v>
      </c>
      <c r="D198" s="8" t="s">
        <v>27</v>
      </c>
      <c r="E198" s="8" t="s">
        <v>28</v>
      </c>
      <c r="F198" s="8" t="s">
        <v>29</v>
      </c>
      <c r="G198" s="8" t="s">
        <v>30</v>
      </c>
      <c r="H198" s="1" t="s">
        <v>204</v>
      </c>
    </row>
    <row r="199" spans="2:8" ht="12.75">
      <c r="B199" s="2" t="s">
        <v>166</v>
      </c>
      <c r="C199" s="3"/>
      <c r="D199" s="3"/>
      <c r="E199" s="3"/>
      <c r="F199" s="3"/>
      <c r="G199" s="3">
        <v>7</v>
      </c>
      <c r="H199" s="10">
        <f>SUM(C199:G199)</f>
        <v>7</v>
      </c>
    </row>
    <row r="200" ht="12.75">
      <c r="B200" s="1"/>
    </row>
  </sheetData>
  <mergeCells count="176">
    <mergeCell ref="B22:B24"/>
    <mergeCell ref="C22:C24"/>
    <mergeCell ref="D22:D24"/>
    <mergeCell ref="E22:E24"/>
    <mergeCell ref="F26:F27"/>
    <mergeCell ref="C35:C36"/>
    <mergeCell ref="D35:D36"/>
    <mergeCell ref="E35:E36"/>
    <mergeCell ref="H22:H24"/>
    <mergeCell ref="G26:G27"/>
    <mergeCell ref="H26:H27"/>
    <mergeCell ref="G32:G33"/>
    <mergeCell ref="H32:H33"/>
    <mergeCell ref="G146:G147"/>
    <mergeCell ref="G75:G76"/>
    <mergeCell ref="B81:B82"/>
    <mergeCell ref="F22:F24"/>
    <mergeCell ref="G22:G24"/>
    <mergeCell ref="F35:F36"/>
    <mergeCell ref="G35:G36"/>
    <mergeCell ref="C26:C27"/>
    <mergeCell ref="D26:D27"/>
    <mergeCell ref="E26:E27"/>
    <mergeCell ref="B32:B33"/>
    <mergeCell ref="D32:D33"/>
    <mergeCell ref="E32:E33"/>
    <mergeCell ref="F32:F33"/>
    <mergeCell ref="B41:B42"/>
    <mergeCell ref="C41:C42"/>
    <mergeCell ref="D41:D42"/>
    <mergeCell ref="E41:E42"/>
    <mergeCell ref="H35:H36"/>
    <mergeCell ref="F41:F42"/>
    <mergeCell ref="G41:G42"/>
    <mergeCell ref="H41:H42"/>
    <mergeCell ref="B52:B53"/>
    <mergeCell ref="C52:C53"/>
    <mergeCell ref="D52:D53"/>
    <mergeCell ref="E52:E53"/>
    <mergeCell ref="F52:F53"/>
    <mergeCell ref="G52:G53"/>
    <mergeCell ref="H52:H53"/>
    <mergeCell ref="C44:C45"/>
    <mergeCell ref="D44:D45"/>
    <mergeCell ref="E44:E45"/>
    <mergeCell ref="F44:F45"/>
    <mergeCell ref="G44:G45"/>
    <mergeCell ref="H44:H45"/>
    <mergeCell ref="H55:H56"/>
    <mergeCell ref="B61:B62"/>
    <mergeCell ref="C61:C63"/>
    <mergeCell ref="D61:D63"/>
    <mergeCell ref="E61:E63"/>
    <mergeCell ref="F61:F63"/>
    <mergeCell ref="G61:G63"/>
    <mergeCell ref="H61:H63"/>
    <mergeCell ref="C55:C56"/>
    <mergeCell ref="D55:D56"/>
    <mergeCell ref="E65:E66"/>
    <mergeCell ref="F65:F66"/>
    <mergeCell ref="G55:G56"/>
    <mergeCell ref="E55:E56"/>
    <mergeCell ref="F55:F56"/>
    <mergeCell ref="G65:G66"/>
    <mergeCell ref="H65:H66"/>
    <mergeCell ref="B71:B72"/>
    <mergeCell ref="C71:C73"/>
    <mergeCell ref="D71:D73"/>
    <mergeCell ref="E71:E73"/>
    <mergeCell ref="F71:F73"/>
    <mergeCell ref="G71:G73"/>
    <mergeCell ref="H71:H73"/>
    <mergeCell ref="C65:C66"/>
    <mergeCell ref="D65:D66"/>
    <mergeCell ref="C75:C76"/>
    <mergeCell ref="D75:D76"/>
    <mergeCell ref="E75:E76"/>
    <mergeCell ref="F75:F76"/>
    <mergeCell ref="H75:H76"/>
    <mergeCell ref="D81:D82"/>
    <mergeCell ref="E81:E82"/>
    <mergeCell ref="F81:F82"/>
    <mergeCell ref="G81:G82"/>
    <mergeCell ref="D90:D91"/>
    <mergeCell ref="E90:E91"/>
    <mergeCell ref="F90:F91"/>
    <mergeCell ref="G90:G91"/>
    <mergeCell ref="H102:H103"/>
    <mergeCell ref="C116:C117"/>
    <mergeCell ref="D116:D117"/>
    <mergeCell ref="F116:F117"/>
    <mergeCell ref="G116:G117"/>
    <mergeCell ref="H116:H117"/>
    <mergeCell ref="C102:C103"/>
    <mergeCell ref="D102:D103"/>
    <mergeCell ref="F102:F103"/>
    <mergeCell ref="G102:G103"/>
    <mergeCell ref="C118:C119"/>
    <mergeCell ref="D118:D119"/>
    <mergeCell ref="E118:E119"/>
    <mergeCell ref="F118:F119"/>
    <mergeCell ref="G131:G132"/>
    <mergeCell ref="H131:H132"/>
    <mergeCell ref="C120:C121"/>
    <mergeCell ref="D120:D121"/>
    <mergeCell ref="E120:E121"/>
    <mergeCell ref="F120:F121"/>
    <mergeCell ref="G118:G119"/>
    <mergeCell ref="H118:H119"/>
    <mergeCell ref="G120:G121"/>
    <mergeCell ref="H120:H121"/>
    <mergeCell ref="G134:G135"/>
    <mergeCell ref="H134:H135"/>
    <mergeCell ref="C131:C132"/>
    <mergeCell ref="D131:D132"/>
    <mergeCell ref="C134:C135"/>
    <mergeCell ref="D134:D135"/>
    <mergeCell ref="E134:E135"/>
    <mergeCell ref="F134:F135"/>
    <mergeCell ref="E131:E132"/>
    <mergeCell ref="F131:F132"/>
    <mergeCell ref="E148:E150"/>
    <mergeCell ref="F148:F150"/>
    <mergeCell ref="C146:C147"/>
    <mergeCell ref="D146:D147"/>
    <mergeCell ref="E146:E147"/>
    <mergeCell ref="F146:F147"/>
    <mergeCell ref="G148:G150"/>
    <mergeCell ref="H148:H150"/>
    <mergeCell ref="C151:C153"/>
    <mergeCell ref="D151:D153"/>
    <mergeCell ref="E151:E153"/>
    <mergeCell ref="F151:F153"/>
    <mergeCell ref="G151:G153"/>
    <mergeCell ref="H151:H153"/>
    <mergeCell ref="C148:C150"/>
    <mergeCell ref="D148:D150"/>
    <mergeCell ref="C154:C155"/>
    <mergeCell ref="D154:D155"/>
    <mergeCell ref="E154:E155"/>
    <mergeCell ref="F154:F155"/>
    <mergeCell ref="G159:G161"/>
    <mergeCell ref="H159:H161"/>
    <mergeCell ref="C156:C158"/>
    <mergeCell ref="D156:D158"/>
    <mergeCell ref="E156:E158"/>
    <mergeCell ref="F156:F158"/>
    <mergeCell ref="G154:G155"/>
    <mergeCell ref="H154:H155"/>
    <mergeCell ref="G156:G158"/>
    <mergeCell ref="H156:H158"/>
    <mergeCell ref="G162:G165"/>
    <mergeCell ref="H162:H165"/>
    <mergeCell ref="C159:C161"/>
    <mergeCell ref="D159:D161"/>
    <mergeCell ref="C162:C165"/>
    <mergeCell ref="D162:D165"/>
    <mergeCell ref="E162:E165"/>
    <mergeCell ref="F162:F165"/>
    <mergeCell ref="E159:E161"/>
    <mergeCell ref="F159:F161"/>
    <mergeCell ref="H180:H181"/>
    <mergeCell ref="C166:C169"/>
    <mergeCell ref="D166:D169"/>
    <mergeCell ref="E166:E169"/>
    <mergeCell ref="F166:F169"/>
    <mergeCell ref="B187:B188"/>
    <mergeCell ref="D187:D188"/>
    <mergeCell ref="G166:G169"/>
    <mergeCell ref="H166:H169"/>
    <mergeCell ref="B180:B181"/>
    <mergeCell ref="C180:C181"/>
    <mergeCell ref="D180:D181"/>
    <mergeCell ref="E180:E181"/>
    <mergeCell ref="F180:F181"/>
    <mergeCell ref="G180:G181"/>
  </mergeCells>
  <printOptions/>
  <pageMargins left="0.33" right="0.66" top="0.52" bottom="0.63" header="0.5" footer="0.5"/>
  <pageSetup fitToHeight="4" fitToWidth="1" horizontalDpi="300" verticalDpi="300" orientation="landscape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Ottawa</dc:creator>
  <cp:keywords/>
  <dc:description/>
  <cp:lastModifiedBy> </cp:lastModifiedBy>
  <cp:lastPrinted>2000-05-16T04:05:10Z</cp:lastPrinted>
  <dcterms:created xsi:type="dcterms:W3CDTF">2000-05-16T02:07:44Z</dcterms:created>
  <dcterms:modified xsi:type="dcterms:W3CDTF">2002-02-06T05:57:40Z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